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6.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7.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8.xml" ContentType="application/vnd.openxmlformats-officedocument.drawing+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9.xml" ContentType="application/vnd.openxmlformats-officedocument.drawing+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10.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W:\RELOCATION FORMS UPDATE 10-07-2014\"/>
    </mc:Choice>
  </mc:AlternateContent>
  <bookViews>
    <workbookView xWindow="240" yWindow="75" windowWidth="8475" windowHeight="5940" tabRatio="853" activeTab="10"/>
  </bookViews>
  <sheets>
    <sheet name="RE-600" sheetId="8" r:id="rId1"/>
    <sheet name="RE-600(MH)" sheetId="34" r:id="rId2"/>
    <sheet name="RE-604" sheetId="10" r:id="rId3"/>
    <sheet name="RE-610" sheetId="36" r:id="rId4"/>
    <sheet name="RE-610-C" sheetId="16" r:id="rId5"/>
    <sheet name="RE-611-O" sheetId="3" r:id="rId6"/>
    <sheet name="RE-611p2" sheetId="4" r:id="rId7"/>
    <sheet name="RE-611p3" sheetId="5" r:id="rId8"/>
    <sheet name="RE-611(T)" sheetId="22" r:id="rId9"/>
    <sheet name="RE-611(T)p2" sheetId="23" r:id="rId10"/>
    <sheet name="RE-611(T)p3" sheetId="24" r:id="rId11"/>
    <sheet name="RE-611-2" sheetId="18" r:id="rId12"/>
    <sheet name="RE-612" sheetId="19" r:id="rId13"/>
    <sheet name="RE-613" sheetId="11" r:id="rId14"/>
    <sheet name="RE-616" sheetId="13" r:id="rId15"/>
    <sheet name="RE-617(1)" sheetId="12" r:id="rId16"/>
    <sheet name="RE-617(2)" sheetId="25" r:id="rId17"/>
    <sheet name="RE-617(3)" sheetId="26" r:id="rId18"/>
    <sheet name="RE-617(4)" sheetId="27" r:id="rId19"/>
    <sheet name="RE-617(5)" sheetId="28" r:id="rId20"/>
    <sheet name="LIST SHEET" sheetId="6" state="hidden" r:id="rId21"/>
  </sheets>
  <externalReferences>
    <externalReference r:id="rId22"/>
  </externalReferences>
  <definedNames>
    <definedName name="AC">'LIST SHEET'!$C$12:$C$13</definedName>
    <definedName name="Acqu_Type">'LIST SHEET'!$E$24:$E$26</definedName>
    <definedName name="Age">'LIST SHEET'!$D$12:$D$14</definedName>
    <definedName name="Appeal">'LIST SHEET'!$B$2:$B$4</definedName>
    <definedName name="Approval">'LIST SHEET'!$G$29:$G$31</definedName>
    <definedName name="Att_Det">'LIST SHEET'!$E$2:$E$4</definedName>
    <definedName name="Basemen3">'LIST SHEET'!$I$2:$I$4</definedName>
    <definedName name="Basement">'LIST SHEET'!$G$2:$G$4</definedName>
    <definedName name="Basement2">'LIST SHEET'!$H$2:$H$6</definedName>
    <definedName name="Basement3">'LIST SHEET'!$I$2:$I$5</definedName>
    <definedName name="Baths">'LIST SHEET'!$B$12:$B$21</definedName>
    <definedName name="bedrooms">'LIST SHEET'!$A$12:$A$21</definedName>
    <definedName name="Car_Count">'LIST SHEET'!$D$2:$D$9</definedName>
    <definedName name="Claim_Certify">'LIST SHEET'!$K$16:$K$17</definedName>
    <definedName name="Claim_Certify2">'LIST SHEET'!$K$20:$K$21</definedName>
    <definedName name="Claim_Type">'LIST SHEET'!$A$24:$A$32</definedName>
    <definedName name="Cook_Source">'LIST SHEET'!$H$19:$H$23</definedName>
    <definedName name="Denied">'LIST SHEET'!$C$24:$C$25</definedName>
    <definedName name="DSS">'LIST SHEET'!$C$15:$C$16</definedName>
    <definedName name="Exterior">'LIST SHEET'!$E$12:$E$19</definedName>
    <definedName name="FMVE_THSC">'LIST SHEET'!$E$29:$E$32</definedName>
    <definedName name="FMVorNHSV">'LIST SHEET'!$E$29:$E$30</definedName>
    <definedName name="Garage">'LIST SHEET'!$C$2:$C$4</definedName>
    <definedName name="Granted">'LIST SHEET'!$D$24:$D$25</definedName>
    <definedName name="Heat_Source">'LIST SHEET'!$I$19:$I$23</definedName>
    <definedName name="Loan_Type">'LIST SHEET'!$I$33:$I$38</definedName>
    <definedName name="Mortgage">'LIST SHEET'!$G$7:$G$8</definedName>
    <definedName name="Move_Type">'LIST SHEET'!$K$27:$K$30</definedName>
    <definedName name="Neighborhood">'LIST SHEET'!$A$2:$A$6</definedName>
    <definedName name="NHSV">'LIST SHEET'!#REF!</definedName>
    <definedName name="No_Rms">'LIST SHEET'!$J$2:$J$21</definedName>
    <definedName name="No_Yes">[1]List!$A$2:$A$3</definedName>
    <definedName name="Occupancy_Class">'LIST SHEET'!$G$33:$G$36</definedName>
    <definedName name="Own_Tenant">'LIST SHEET'!$D$24:$D$25</definedName>
    <definedName name="Owner_Tenant">'LIST SHEET'!$C$29:$C$30</definedName>
    <definedName name="Prime_Comp">'LIST SHEET'!$G$24:$G$26</definedName>
    <definedName name="Referrals">'LIST SHEET'!$H$27:$H$28</definedName>
    <definedName name="Rooms">'LIST SHEET'!$H$34:$H$55</definedName>
    <definedName name="S.F.">'LIST SHEET'!$B$7:$B$8</definedName>
    <definedName name="School">'LIST SHEET'!$C$18:$C$19</definedName>
    <definedName name="Sewer">'LIST SHEET'!$J$27:$J$29</definedName>
    <definedName name="Status">[1]List!$E$2:$E$3</definedName>
    <definedName name="Subsidies">'LIST SHEET'!$K$2:$K$9</definedName>
    <definedName name="Take_Area">'LIST SHEET'!$B$24:$B$26</definedName>
    <definedName name="Temp_Perm">'LIST SHEET'!$K$24:$K$25</definedName>
    <definedName name="Term">'LIST SHEET'!$I$8:$I$12</definedName>
    <definedName name="Type_Dwelling">'LIST SHEET'!$G$12:$G$22</definedName>
    <definedName name="Utilities">'LIST SHEET'!$H$9:$H$11</definedName>
    <definedName name="Utilities_Paid">'LIST SHEET'!$H$13:$H$16</definedName>
    <definedName name="Water">'LIST SHEET'!$I$27:$I$29</definedName>
    <definedName name="Whos_Bid">'LIST SHEET'!$K$12:$K$13</definedName>
    <definedName name="Yes_No">'LIST SHEET'!$D$17:$D$18</definedName>
  </definedNames>
  <calcPr calcId="152511"/>
</workbook>
</file>

<file path=xl/calcChain.xml><?xml version="1.0" encoding="utf-8"?>
<calcChain xmlns="http://schemas.openxmlformats.org/spreadsheetml/2006/main">
  <c r="K19" i="23" l="1"/>
  <c r="K21" i="23" s="1"/>
  <c r="H17" i="24" s="1"/>
  <c r="E19" i="23"/>
  <c r="E21" i="23" s="1"/>
  <c r="I19" i="23"/>
  <c r="I21" i="23" s="1"/>
  <c r="G19" i="23"/>
  <c r="G21" i="23" s="1"/>
  <c r="L42" i="22" s="1"/>
  <c r="C19" i="23"/>
  <c r="J15" i="36" s="1"/>
  <c r="D41" i="3"/>
  <c r="G15" i="4"/>
  <c r="E15" i="4"/>
  <c r="G13" i="4"/>
  <c r="K32" i="34"/>
  <c r="H19" i="24"/>
  <c r="M12" i="24" s="1"/>
  <c r="M14" i="24" s="1"/>
  <c r="K11" i="5"/>
  <c r="J35" i="28"/>
  <c r="J10" i="28"/>
  <c r="D10" i="28"/>
  <c r="J9" i="28"/>
  <c r="D9" i="28"/>
  <c r="D7" i="28"/>
  <c r="N5" i="28"/>
  <c r="N4" i="28"/>
  <c r="N3" i="28"/>
  <c r="N2" i="28"/>
  <c r="A2" i="28"/>
  <c r="N1" i="28"/>
  <c r="J35" i="27"/>
  <c r="J10" i="27"/>
  <c r="D10" i="27"/>
  <c r="J9" i="27"/>
  <c r="D9" i="27"/>
  <c r="D7" i="27"/>
  <c r="N5" i="27"/>
  <c r="N4" i="27"/>
  <c r="N3" i="27"/>
  <c r="N2" i="27"/>
  <c r="A2" i="27"/>
  <c r="N1" i="27"/>
  <c r="J35" i="26"/>
  <c r="J10" i="26"/>
  <c r="D10" i="26"/>
  <c r="J9" i="26"/>
  <c r="D9" i="26"/>
  <c r="D7" i="26"/>
  <c r="N5" i="26"/>
  <c r="N4" i="26"/>
  <c r="N3" i="26"/>
  <c r="N2" i="26"/>
  <c r="A2" i="26"/>
  <c r="N1" i="26"/>
  <c r="J35" i="25"/>
  <c r="J10" i="25"/>
  <c r="D10" i="25"/>
  <c r="J9" i="25"/>
  <c r="D9" i="25"/>
  <c r="D7" i="25"/>
  <c r="N5" i="25"/>
  <c r="N4" i="25"/>
  <c r="N3" i="25"/>
  <c r="N2" i="25"/>
  <c r="A2" i="25"/>
  <c r="N1" i="25"/>
  <c r="K33" i="11"/>
  <c r="K44" i="11" s="1"/>
  <c r="K37" i="11"/>
  <c r="J67" i="11"/>
  <c r="J77" i="11" s="1"/>
  <c r="J69" i="11"/>
  <c r="J71" i="11"/>
  <c r="J73" i="11"/>
  <c r="J75" i="11"/>
  <c r="F13" i="11"/>
  <c r="F12" i="11"/>
  <c r="F11" i="11"/>
  <c r="G43" i="18"/>
  <c r="K17" i="5" s="1"/>
  <c r="H38" i="24"/>
  <c r="H22" i="24"/>
  <c r="J22" i="36" s="1"/>
  <c r="D33" i="22"/>
  <c r="D32" i="3"/>
  <c r="H23" i="8"/>
  <c r="C33" i="22"/>
  <c r="C32" i="3"/>
  <c r="L36" i="34"/>
  <c r="L35" i="34"/>
  <c r="M5" i="11"/>
  <c r="M4" i="11"/>
  <c r="M3" i="11"/>
  <c r="M2" i="11"/>
  <c r="M1" i="11"/>
  <c r="J25" i="23"/>
  <c r="T5" i="3"/>
  <c r="T4" i="3"/>
  <c r="T3" i="3"/>
  <c r="T2" i="3"/>
  <c r="T1" i="3"/>
  <c r="C18" i="3"/>
  <c r="A2" i="12"/>
  <c r="A2" i="13"/>
  <c r="A2" i="19"/>
  <c r="A2" i="18"/>
  <c r="A2" i="23"/>
  <c r="A2" i="22"/>
  <c r="A2" i="5"/>
  <c r="A2" i="4"/>
  <c r="A2" i="3"/>
  <c r="A2" i="16"/>
  <c r="A2" i="36"/>
  <c r="A2" i="10"/>
  <c r="A2" i="34"/>
  <c r="E7" i="13"/>
  <c r="D6" i="36"/>
  <c r="O42" i="3"/>
  <c r="K42" i="3"/>
  <c r="G42" i="3"/>
  <c r="J25" i="36"/>
  <c r="J26" i="36"/>
  <c r="B30" i="8"/>
  <c r="D6" i="18"/>
  <c r="D7" i="12"/>
  <c r="N5" i="12"/>
  <c r="N4" i="12"/>
  <c r="N3" i="12"/>
  <c r="N2" i="12"/>
  <c r="N1" i="12"/>
  <c r="M5" i="13"/>
  <c r="M4" i="13"/>
  <c r="M3" i="13"/>
  <c r="M2" i="13"/>
  <c r="M1" i="13"/>
  <c r="I13" i="19"/>
  <c r="O5" i="19"/>
  <c r="O4" i="19"/>
  <c r="O3" i="19"/>
  <c r="O2" i="19"/>
  <c r="O1" i="19"/>
  <c r="M5" i="18"/>
  <c r="M4" i="18"/>
  <c r="M3" i="18"/>
  <c r="M2" i="18"/>
  <c r="M1" i="18"/>
  <c r="P5" i="24"/>
  <c r="P4" i="24"/>
  <c r="P3" i="24"/>
  <c r="P2" i="24"/>
  <c r="P1" i="24"/>
  <c r="O5" i="23"/>
  <c r="O4" i="23"/>
  <c r="O3" i="23"/>
  <c r="O2" i="23"/>
  <c r="O1" i="23"/>
  <c r="C36" i="3"/>
  <c r="C31" i="3"/>
  <c r="C23" i="3"/>
  <c r="C22" i="3"/>
  <c r="C20" i="3"/>
  <c r="C19" i="3"/>
  <c r="C17" i="3"/>
  <c r="C16" i="3"/>
  <c r="C39" i="3"/>
  <c r="C38" i="3"/>
  <c r="C37" i="3"/>
  <c r="C35" i="3"/>
  <c r="C34" i="3"/>
  <c r="C33" i="3"/>
  <c r="C30" i="3"/>
  <c r="C29" i="3"/>
  <c r="C28" i="3"/>
  <c r="C27" i="3"/>
  <c r="C26" i="3"/>
  <c r="C25" i="3"/>
  <c r="C24" i="3"/>
  <c r="C21" i="3"/>
  <c r="C37" i="22"/>
  <c r="C32" i="22"/>
  <c r="C24" i="22"/>
  <c r="C23" i="22"/>
  <c r="C22" i="22"/>
  <c r="C21" i="22"/>
  <c r="C20" i="22"/>
  <c r="C19" i="22"/>
  <c r="C18" i="22"/>
  <c r="C17" i="22"/>
  <c r="C38" i="22"/>
  <c r="S5" i="22"/>
  <c r="S4" i="22"/>
  <c r="S3" i="22"/>
  <c r="S2" i="22"/>
  <c r="S1" i="22"/>
  <c r="R5" i="5"/>
  <c r="R4" i="5"/>
  <c r="R3" i="5"/>
  <c r="R2" i="5"/>
  <c r="R1" i="5"/>
  <c r="P5" i="4"/>
  <c r="P4" i="4"/>
  <c r="P3" i="4"/>
  <c r="P2" i="4"/>
  <c r="P1" i="4"/>
  <c r="J5" i="16"/>
  <c r="J4" i="16"/>
  <c r="J3" i="16"/>
  <c r="J2" i="16"/>
  <c r="J1" i="16"/>
  <c r="I14" i="36"/>
  <c r="K14" i="36"/>
  <c r="D7" i="36"/>
  <c r="L5" i="36"/>
  <c r="L4" i="36"/>
  <c r="L3" i="36"/>
  <c r="L2" i="36"/>
  <c r="L1" i="36"/>
  <c r="O5" i="10"/>
  <c r="O4" i="10"/>
  <c r="O3" i="10"/>
  <c r="O2" i="10"/>
  <c r="O1" i="10"/>
  <c r="M5" i="34"/>
  <c r="M4" i="34"/>
  <c r="M3" i="34"/>
  <c r="M2" i="34"/>
  <c r="M1" i="34"/>
  <c r="C35" i="22"/>
  <c r="C34" i="22"/>
  <c r="J16" i="36"/>
  <c r="G37" i="34"/>
  <c r="G36" i="34"/>
  <c r="G35" i="34"/>
  <c r="G34" i="34"/>
  <c r="G33" i="34"/>
  <c r="G32" i="34"/>
  <c r="F7" i="34"/>
  <c r="H10" i="36"/>
  <c r="H8" i="36"/>
  <c r="H15" i="19"/>
  <c r="E45" i="36"/>
  <c r="B42" i="36"/>
  <c r="B41" i="36"/>
  <c r="E26" i="36"/>
  <c r="E25" i="36"/>
  <c r="D16" i="36"/>
  <c r="D15" i="36"/>
  <c r="G15" i="36"/>
  <c r="G14" i="36"/>
  <c r="E14" i="36"/>
  <c r="F13" i="36"/>
  <c r="C10" i="36"/>
  <c r="C9" i="36"/>
  <c r="H9" i="36"/>
  <c r="D12" i="36"/>
  <c r="D37" i="34"/>
  <c r="D36" i="34"/>
  <c r="D35" i="34"/>
  <c r="D34" i="34"/>
  <c r="D33" i="34"/>
  <c r="D32" i="34"/>
  <c r="J34" i="34"/>
  <c r="J33" i="34"/>
  <c r="J32" i="34"/>
  <c r="J27" i="23"/>
  <c r="H15" i="24" s="1"/>
  <c r="J35" i="12"/>
  <c r="L55" i="19"/>
  <c r="J68" i="19" s="1"/>
  <c r="C40" i="22"/>
  <c r="C39" i="22"/>
  <c r="C36" i="22"/>
  <c r="C31" i="22"/>
  <c r="C30" i="22"/>
  <c r="C29" i="22"/>
  <c r="C28" i="22"/>
  <c r="C27" i="22"/>
  <c r="C25" i="22"/>
  <c r="C26" i="22"/>
  <c r="J10" i="12"/>
  <c r="J9" i="12"/>
  <c r="E20" i="13"/>
  <c r="D10" i="12"/>
  <c r="D9" i="12"/>
  <c r="C14" i="19"/>
  <c r="C13" i="19"/>
  <c r="D8" i="18"/>
  <c r="D7" i="18"/>
  <c r="F55" i="19"/>
  <c r="G17" i="4"/>
  <c r="G21" i="4" s="1"/>
  <c r="H12" i="24" l="1"/>
  <c r="H42" i="22"/>
  <c r="E22" i="36"/>
  <c r="K5" i="5"/>
  <c r="K13" i="5" s="1"/>
  <c r="K15" i="5" s="1"/>
  <c r="N21" i="5" s="1"/>
  <c r="G24" i="5" s="1"/>
  <c r="H83" i="11"/>
  <c r="C21" i="23"/>
  <c r="D42" i="22" l="1"/>
  <c r="H13" i="24"/>
  <c r="J29" i="23"/>
  <c r="G43" i="22"/>
  <c r="O43" i="22" l="1"/>
  <c r="K43" i="22"/>
</calcChain>
</file>

<file path=xl/comments1.xml><?xml version="1.0" encoding="utf-8"?>
<comments xmlns="http://schemas.openxmlformats.org/spreadsheetml/2006/main">
  <authors>
    <author>jhughes5</author>
  </authors>
  <commentList>
    <comment ref="I42" authorId="0" shapeId="0">
      <text>
        <r>
          <rPr>
            <sz val="8"/>
            <color indexed="81"/>
            <rFont val="Tahoma"/>
            <family val="2"/>
          </rPr>
          <t xml:space="preserve">Input what "other" form of Dwelling is being identified as the replacement dwelling
</t>
        </r>
      </text>
    </comment>
  </commentList>
</comments>
</file>

<file path=xl/comments2.xml><?xml version="1.0" encoding="utf-8"?>
<comments xmlns="http://schemas.openxmlformats.org/spreadsheetml/2006/main">
  <authors>
    <author>jhughes5</author>
  </authors>
  <commentList>
    <comment ref="B15" authorId="0" shapeId="0">
      <text>
        <r>
          <rPr>
            <sz val="8"/>
            <color indexed="81"/>
            <rFont val="Tahoma"/>
            <family val="2"/>
          </rPr>
          <t xml:space="preserve">Input the name of the additional item, if applicable.
</t>
        </r>
      </text>
    </comment>
    <comment ref="D25" authorId="0" shapeId="0">
      <text>
        <r>
          <rPr>
            <sz val="8"/>
            <color indexed="81"/>
            <rFont val="Tahoma"/>
            <family val="2"/>
          </rPr>
          <t>Input applicable City or County utilized in determining low income limit.</t>
        </r>
      </text>
    </comment>
    <comment ref="D27" authorId="0" shapeId="0">
      <text>
        <r>
          <rPr>
            <sz val="8"/>
            <color indexed="81"/>
            <rFont val="Tahoma"/>
            <family val="2"/>
          </rPr>
          <t>Input corresponding income amount based on number of occupants for the designated area.</t>
        </r>
      </text>
    </comment>
  </commentList>
</comments>
</file>

<file path=xl/comments3.xml><?xml version="1.0" encoding="utf-8"?>
<comments xmlns="http://schemas.openxmlformats.org/spreadsheetml/2006/main">
  <authors>
    <author>jhughes5</author>
  </authors>
  <commentList>
    <comment ref="D69" authorId="0" shapeId="0">
      <text>
        <r>
          <rPr>
            <sz val="8"/>
            <color indexed="81"/>
            <rFont val="Tahoma"/>
            <family val="2"/>
          </rPr>
          <t xml:space="preserve">This is calling for the actual item name.
</t>
        </r>
      </text>
    </comment>
  </commentList>
</comments>
</file>

<file path=xl/sharedStrings.xml><?xml version="1.0" encoding="utf-8"?>
<sst xmlns="http://schemas.openxmlformats.org/spreadsheetml/2006/main" count="1332" uniqueCount="781">
  <si>
    <t>Site Address:</t>
  </si>
  <si>
    <t>Person Interviewed:</t>
  </si>
  <si>
    <t>Date:</t>
  </si>
  <si>
    <t>Date of Final Acquisition Payment:</t>
  </si>
  <si>
    <t>RE-610</t>
  </si>
  <si>
    <t>Amount:</t>
  </si>
  <si>
    <t>Appeal Data</t>
  </si>
  <si>
    <t>Basis for granting:</t>
  </si>
  <si>
    <t>Claim Type</t>
  </si>
  <si>
    <t>Move</t>
  </si>
  <si>
    <t>RSP-Downpayment</t>
  </si>
  <si>
    <t>RSP-Supplement</t>
  </si>
  <si>
    <t>RSP-Installment</t>
  </si>
  <si>
    <t>RHP</t>
  </si>
  <si>
    <t>Increased Interest</t>
  </si>
  <si>
    <t>Incidental Expense</t>
  </si>
  <si>
    <t>Additional Move</t>
  </si>
  <si>
    <t>Denied</t>
  </si>
  <si>
    <t>Yes</t>
  </si>
  <si>
    <t>No</t>
  </si>
  <si>
    <t>Acqu_Type</t>
  </si>
  <si>
    <t>Full</t>
  </si>
  <si>
    <t>Partial</t>
  </si>
  <si>
    <t>"E" Parcel</t>
  </si>
  <si>
    <t>N/A</t>
  </si>
  <si>
    <t>Parcel No.:</t>
  </si>
  <si>
    <t>Owner/Tenant</t>
  </si>
  <si>
    <t xml:space="preserve">Owner </t>
  </si>
  <si>
    <t>Tenant</t>
  </si>
  <si>
    <t>Address:</t>
  </si>
  <si>
    <t>Lot Size:</t>
  </si>
  <si>
    <t>Type of Dwelling:</t>
  </si>
  <si>
    <t>Exterior Finish:</t>
  </si>
  <si>
    <t>Age:</t>
  </si>
  <si>
    <t>Neighborhood:</t>
  </si>
  <si>
    <t>Car Count:</t>
  </si>
  <si>
    <t>Garage:</t>
  </si>
  <si>
    <t>Att / Det:</t>
  </si>
  <si>
    <t>Basement:</t>
  </si>
  <si>
    <t>Full / Part:</t>
  </si>
  <si>
    <t># of Rooms:</t>
  </si>
  <si>
    <t># of Bedrooms:</t>
  </si>
  <si>
    <t># of Bathrooms:</t>
  </si>
  <si>
    <t>Gross SqFt:</t>
  </si>
  <si>
    <t>A/C?</t>
  </si>
  <si>
    <t>DS&amp;S?</t>
  </si>
  <si>
    <t>Subject</t>
  </si>
  <si>
    <t>2-Story Single Family</t>
  </si>
  <si>
    <t>Residential</t>
  </si>
  <si>
    <t>2 Car</t>
  </si>
  <si>
    <t>Attached</t>
  </si>
  <si>
    <t xml:space="preserve">Yes </t>
  </si>
  <si>
    <t>Unfinished</t>
  </si>
  <si>
    <t>Date Available:</t>
  </si>
  <si>
    <t>Correlated Comparable Dwelling:</t>
  </si>
  <si>
    <t>Price Differential Approved:</t>
  </si>
  <si>
    <t>Less than (3) Comps Approved:</t>
  </si>
  <si>
    <t>LRH Authorization Approved:</t>
  </si>
  <si>
    <t>Printed Name of Reviewer:</t>
  </si>
  <si>
    <t>Signature of Reviewer:</t>
  </si>
  <si>
    <t>I, the undersigned, hereby state that the amount of:</t>
  </si>
  <si>
    <t>For reviewer purposes only:</t>
  </si>
  <si>
    <t>Comparable selected as basis for correlation of entitlement:</t>
  </si>
  <si>
    <t>Less:</t>
  </si>
  <si>
    <t>Neighborhood</t>
  </si>
  <si>
    <t>Urban</t>
  </si>
  <si>
    <t>Suburban</t>
  </si>
  <si>
    <t>Rural</t>
  </si>
  <si>
    <t xml:space="preserve">Rural / Residential </t>
  </si>
  <si>
    <t>Garage</t>
  </si>
  <si>
    <t>Car Count</t>
  </si>
  <si>
    <t>1 Car</t>
  </si>
  <si>
    <t>2+Car</t>
  </si>
  <si>
    <t>3 Car</t>
  </si>
  <si>
    <t>3+Car</t>
  </si>
  <si>
    <t>4 Car</t>
  </si>
  <si>
    <t>4+Car</t>
  </si>
  <si>
    <t>Att/Det</t>
  </si>
  <si>
    <t>Detached</t>
  </si>
  <si>
    <t>Basement</t>
  </si>
  <si>
    <t>Basement2</t>
  </si>
  <si>
    <t>Basement3</t>
  </si>
  <si>
    <t>Finished</t>
  </si>
  <si>
    <t>Part. Finished</t>
  </si>
  <si>
    <t>Baths</t>
  </si>
  <si>
    <t xml:space="preserve">No </t>
  </si>
  <si>
    <t>AC</t>
  </si>
  <si>
    <t>DSS</t>
  </si>
  <si>
    <t>School</t>
  </si>
  <si>
    <t>Wood</t>
  </si>
  <si>
    <t>Age</t>
  </si>
  <si>
    <t>1 to 10 Years</t>
  </si>
  <si>
    <t>11 to 20 Years</t>
  </si>
  <si>
    <t>20+ years</t>
  </si>
  <si>
    <t>Exterior</t>
  </si>
  <si>
    <t>Vinyl</t>
  </si>
  <si>
    <t>Aluminum</t>
  </si>
  <si>
    <t>Brick</t>
  </si>
  <si>
    <t>Brick / Vinyl</t>
  </si>
  <si>
    <t>Brick / Aluminum</t>
  </si>
  <si>
    <t>Stucco</t>
  </si>
  <si>
    <t>Log</t>
  </si>
  <si>
    <t>Type_Dwelling</t>
  </si>
  <si>
    <t>Bi-Level</t>
  </si>
  <si>
    <t>Split-Level</t>
  </si>
  <si>
    <t>Comp1</t>
  </si>
  <si>
    <t>Comp2</t>
  </si>
  <si>
    <t>Comp3</t>
  </si>
  <si>
    <t>Crawl</t>
  </si>
  <si>
    <t>Slab</t>
  </si>
  <si>
    <t>Basis for the selected comparable is found within the attached Site Description, Comparable Descriptions, Correlation Description and Interior Photos</t>
  </si>
  <si>
    <t>Repl. Hsg. Diff. Entitlement:</t>
  </si>
  <si>
    <t>Maximum Price Differential Certification:</t>
  </si>
  <si>
    <t>A:</t>
  </si>
  <si>
    <t>Maximum Price Differential:</t>
  </si>
  <si>
    <t>B:</t>
  </si>
  <si>
    <t>Replacement Dwelling Purchase Price:</t>
  </si>
  <si>
    <t>C:</t>
  </si>
  <si>
    <t>D:</t>
  </si>
  <si>
    <t>E:</t>
  </si>
  <si>
    <t>F:</t>
  </si>
  <si>
    <t>G:</t>
  </si>
  <si>
    <t>Increased Interest:</t>
  </si>
  <si>
    <t>Incidentals (Closing Costs):</t>
  </si>
  <si>
    <t>Total Replacement Housing Payment:</t>
  </si>
  <si>
    <t>For Reviewer Purposes Only:</t>
  </si>
  <si>
    <t>Printed Name</t>
  </si>
  <si>
    <t>Signature</t>
  </si>
  <si>
    <t>Date Approved</t>
  </si>
  <si>
    <t>Differential Payment:</t>
  </si>
  <si>
    <t>I concur with the total Replacement Housing Payment shown above.</t>
  </si>
  <si>
    <t>B minus C:</t>
  </si>
  <si>
    <t>Lesser of A or D:</t>
  </si>
  <si>
    <t>Prime_Comp</t>
  </si>
  <si>
    <t>RE-611p3</t>
  </si>
  <si>
    <t>RE-600</t>
  </si>
  <si>
    <t>County:</t>
  </si>
  <si>
    <t>Route:</t>
  </si>
  <si>
    <t>Section:</t>
  </si>
  <si>
    <t>PID No.:</t>
  </si>
  <si>
    <t>Name:</t>
  </si>
  <si>
    <t>Interview Date:</t>
  </si>
  <si>
    <t>Take Area:</t>
  </si>
  <si>
    <t>FAMILY COMPOSITION:</t>
  </si>
  <si>
    <t>School District:</t>
  </si>
  <si>
    <t>Distance to Schools:</t>
  </si>
  <si>
    <t>Occupation of Principal Wage Earner:</t>
  </si>
  <si>
    <t>Name of Employer:</t>
  </si>
  <si>
    <t>Distance:</t>
  </si>
  <si>
    <t>DWELLING INFORMATION:</t>
  </si>
  <si>
    <t>Room#1:</t>
  </si>
  <si>
    <t>Room#2:</t>
  </si>
  <si>
    <t>Neighborhood Type:</t>
  </si>
  <si>
    <t>Room#3:</t>
  </si>
  <si>
    <t>Room#4:</t>
  </si>
  <si>
    <t>Number of Baths:</t>
  </si>
  <si>
    <t>Room#5:</t>
  </si>
  <si>
    <t>Room#6:</t>
  </si>
  <si>
    <t>Room#7:</t>
  </si>
  <si>
    <t>Room#8:</t>
  </si>
  <si>
    <t>Room#9:</t>
  </si>
  <si>
    <t># of Furnished Rooms:</t>
  </si>
  <si>
    <t>Room#10:</t>
  </si>
  <si>
    <t>Room#11:</t>
  </si>
  <si>
    <t>Room#12:</t>
  </si>
  <si>
    <t>Utilities in Rental Unit:</t>
  </si>
  <si>
    <t>Paid by Tenant:</t>
  </si>
  <si>
    <t>Mortgage on Site Property?:</t>
  </si>
  <si>
    <t>Mortgage Amount:</t>
  </si>
  <si>
    <t>Interest Rate:</t>
  </si>
  <si>
    <t>Interviewer's Signature:</t>
  </si>
  <si>
    <t>County</t>
  </si>
  <si>
    <t>Route</t>
  </si>
  <si>
    <t>Section</t>
  </si>
  <si>
    <t>Parcel No.</t>
  </si>
  <si>
    <t>PID No.</t>
  </si>
  <si>
    <t>Name of Occupant:</t>
  </si>
  <si>
    <t>DS&amp;S?:</t>
  </si>
  <si>
    <t>RE-604</t>
  </si>
  <si>
    <t>TENANT CERTIFICATION</t>
  </si>
  <si>
    <t>OF MONTHLY INCOME</t>
  </si>
  <si>
    <t xml:space="preserve">Route </t>
  </si>
  <si>
    <t>INCOME SOURCE:</t>
  </si>
  <si>
    <t>Monthly Employment:</t>
  </si>
  <si>
    <t>Tips or Gratuities:</t>
  </si>
  <si>
    <t>Public Assistance (AFDC, etc.):</t>
  </si>
  <si>
    <t>Alimony:</t>
  </si>
  <si>
    <t>Insurance (monthly benefit):</t>
  </si>
  <si>
    <t>Trusts (monthly benefit):</t>
  </si>
  <si>
    <t>Social Security &amp; SSI:</t>
  </si>
  <si>
    <t>Retirement:</t>
  </si>
  <si>
    <t>Unemployment Compensation:</t>
  </si>
  <si>
    <t>Signature:</t>
  </si>
  <si>
    <t>(Please Print)</t>
  </si>
  <si>
    <t>RE-613</t>
  </si>
  <si>
    <t>RESIDENTIAL MOVE RECORD</t>
  </si>
  <si>
    <t xml:space="preserve">PID No. </t>
  </si>
  <si>
    <t>Name of Displaced Person:</t>
  </si>
  <si>
    <t>Address of Replacement Dwelling:</t>
  </si>
  <si>
    <t>Distance to be Moved:</t>
  </si>
  <si>
    <t>List other areas from which personal property is to be moved:</t>
  </si>
  <si>
    <t>List personal property items which may require special handling:</t>
  </si>
  <si>
    <t>TYPE OF MOVE</t>
  </si>
  <si>
    <t>Number of Rooms:</t>
  </si>
  <si>
    <t>Total Amount:</t>
  </si>
  <si>
    <t>Number of Additional Payrooms:</t>
  </si>
  <si>
    <t>TOTAL FIXED SCHEDULE MOVE:</t>
  </si>
  <si>
    <t>Moving Company Name</t>
  </si>
  <si>
    <t>Amount</t>
  </si>
  <si>
    <t>Date Rec'd</t>
  </si>
  <si>
    <t>MAXIMUM COMMERCIAL MOVE AMOUNT:</t>
  </si>
  <si>
    <t>Labor Rate</t>
  </si>
  <si>
    <t>X</t>
  </si>
  <si>
    <t># of Laborers</t>
  </si>
  <si>
    <t>=</t>
  </si>
  <si>
    <t>Labor Cost</t>
  </si>
  <si>
    <t>$ per hr/day</t>
  </si>
  <si>
    <t xml:space="preserve">hrs./days </t>
  </si>
  <si>
    <t>Equipment Cost</t>
  </si>
  <si>
    <t>Misc. Item</t>
  </si>
  <si>
    <t>$ per unit</t>
  </si>
  <si>
    <t># of Units</t>
  </si>
  <si>
    <t>Misc. Cost</t>
  </si>
  <si>
    <t>TOTAL ESTIMATED MOVE COST:</t>
  </si>
  <si>
    <t>Approved By:</t>
  </si>
  <si>
    <t>(Relocation Reviewer)</t>
  </si>
  <si>
    <t>Amt. of Hrs.</t>
  </si>
  <si>
    <t>RESIDENTIAL CLAIM</t>
  </si>
  <si>
    <t>Parcel No:</t>
  </si>
  <si>
    <t>PID No:</t>
  </si>
  <si>
    <t>Full Name of Claimant:</t>
  </si>
  <si>
    <t>Address Moved From:</t>
  </si>
  <si>
    <t>Address Moved To:</t>
  </si>
  <si>
    <t>WARNING - FALSE, FICTITIOUS OR FRAUDULENT STATEMENTS</t>
  </si>
  <si>
    <t>MAY LEAD TO IMPRISONMENT OR FINES, OR BOTH</t>
  </si>
  <si>
    <t>U.S.C. Title 18 Sec. 1001 provides: " Whoever, in any matter within the jurisdiction of any</t>
  </si>
  <si>
    <t>department or agency of the United States knowingly and willfully falsifies or makes any</t>
  </si>
  <si>
    <t xml:space="preserve">false, ficticious or fradulent statements or representations, or makes or uses any false </t>
  </si>
  <si>
    <t>writing or document knowing the same to contain any false, ficticious or fradulent statement</t>
  </si>
  <si>
    <t>or entry shall be fined not more than $10,000.00 or imprisoned not more than five years or</t>
  </si>
  <si>
    <t>both." Chapter 2913, Ohio Revised Code, provides similar penalties for false, ficticious or</t>
  </si>
  <si>
    <t>fraudulent statements or representations.</t>
  </si>
  <si>
    <t>PAYMENT ITEMIZATION</t>
  </si>
  <si>
    <t xml:space="preserve">MOVING </t>
  </si>
  <si>
    <t>REPLACEMENT HOUSING PAYMENT</t>
  </si>
  <si>
    <t>RENT SUPPLEMENT / DOWNPAYMENT</t>
  </si>
  <si>
    <t>INCIDENTAL EXPENSES</t>
  </si>
  <si>
    <t>INCREASE INTEREST PAYMENT</t>
  </si>
  <si>
    <t>(Displaced Person)</t>
  </si>
  <si>
    <t>(Relocation Agent)</t>
  </si>
  <si>
    <t>Installment Number:</t>
  </si>
  <si>
    <t>Installment Amount:</t>
  </si>
  <si>
    <t>Balance of Amount:</t>
  </si>
  <si>
    <t>Next installment Due:</t>
  </si>
  <si>
    <t>Payment indicated above assigned to:</t>
  </si>
  <si>
    <t>Street:</t>
  </si>
  <si>
    <t>City, State and Zip:</t>
  </si>
  <si>
    <t>RELOCATION ASSISTANCE</t>
  </si>
  <si>
    <t>DWELLING INSPECTION</t>
  </si>
  <si>
    <t>(Decent, Safe &amp; Sanitary)</t>
  </si>
  <si>
    <t>Address of Dwelling to be inspected:</t>
  </si>
  <si>
    <t>Housing Type:</t>
  </si>
  <si>
    <t>Number of Occupants:</t>
  </si>
  <si>
    <t>Description of Dwelling:</t>
  </si>
  <si>
    <t># of Male Adults:</t>
  </si>
  <si>
    <t># of Female Adults:</t>
  </si>
  <si>
    <t>Total No. of Rooms:</t>
  </si>
  <si>
    <t># of Male Children:</t>
  </si>
  <si>
    <t># of Female Children:</t>
  </si>
  <si>
    <t>No. of Bathrooms:</t>
  </si>
  <si>
    <t>Total # of Occupants:</t>
  </si>
  <si>
    <t>General Conditions of the Replacement Dwelling:</t>
  </si>
  <si>
    <t>Adequate water supply?:</t>
  </si>
  <si>
    <t>Adequate sewage disposal system?:</t>
  </si>
  <si>
    <t>Building structurally sound?:</t>
  </si>
  <si>
    <t>Adequate living space?:</t>
  </si>
  <si>
    <t>Adequate heating system?:</t>
  </si>
  <si>
    <t>Adequate electrical system?:</t>
  </si>
  <si>
    <t>Meets egress requirements?:</t>
  </si>
  <si>
    <t>Kitchen Features:</t>
  </si>
  <si>
    <t>Sink in good working order?:</t>
  </si>
  <si>
    <t>Sink connected to hot/cold water?:</t>
  </si>
  <si>
    <t>Utility service connections?:</t>
  </si>
  <si>
    <t>Space for installing appliances?:</t>
  </si>
  <si>
    <t>Bathroom Features:</t>
  </si>
  <si>
    <t>Separate bathroom area?:</t>
  </si>
  <si>
    <t>Ventilated?:</t>
  </si>
  <si>
    <t>Tub or shower?:</t>
  </si>
  <si>
    <t>Hot and cold water?:</t>
  </si>
  <si>
    <t>Affords privacy?:</t>
  </si>
  <si>
    <t>Well lighted?:</t>
  </si>
  <si>
    <t>Comments : (Please explain any variances of above)</t>
  </si>
  <si>
    <t>AGENCY CERTIFICATION</t>
  </si>
  <si>
    <t>THE DEPARTMENT ASSUMES NO RESPONSIBILITY OR LIABILITY FOR ANY PROBLEMS</t>
  </si>
  <si>
    <t xml:space="preserve">WHICH MAY ARISE WITH THE PROPERTY.  </t>
  </si>
  <si>
    <t>Inspected By:</t>
  </si>
  <si>
    <t>CONFORMS TO LOCAL CODE INSPECTION:</t>
  </si>
  <si>
    <t>Local Public Agency:</t>
  </si>
  <si>
    <t>Inspector:</t>
  </si>
  <si>
    <t>DISPLACEE ACKNOWLEDGEMENT</t>
  </si>
  <si>
    <t>Displaced Person Signature:</t>
  </si>
  <si>
    <t>Contact Information:</t>
  </si>
  <si>
    <t>Cell Phone:</t>
  </si>
  <si>
    <t>Email Address:</t>
  </si>
  <si>
    <t>RESIDENTIAL RELOCATION RECORD</t>
  </si>
  <si>
    <t xml:space="preserve">Parcel No. </t>
  </si>
  <si>
    <t>Date of Occupancy:</t>
  </si>
  <si>
    <t>Occupancy Class:</t>
  </si>
  <si>
    <t>Home Phone:</t>
  </si>
  <si>
    <t>Dwelling Type:</t>
  </si>
  <si>
    <t>#1 Age:</t>
  </si>
  <si>
    <t>#2 Age:</t>
  </si>
  <si>
    <t>No. of Male Children:</t>
  </si>
  <si>
    <t>#3 Age:</t>
  </si>
  <si>
    <t>#4 Age:</t>
  </si>
  <si>
    <t>#5 Age:</t>
  </si>
  <si>
    <t>#6 Age:</t>
  </si>
  <si>
    <t>No. of Female Children:</t>
  </si>
  <si>
    <t>Total Occupants:</t>
  </si>
  <si>
    <t>Is owner considering retention of the home?:</t>
  </si>
  <si>
    <t>Is there a mortgage on the site dwelling?:</t>
  </si>
  <si>
    <t>% Rate:</t>
  </si>
  <si>
    <t>Gross Monthly Income:</t>
  </si>
  <si>
    <t>FMVE:</t>
  </si>
  <si>
    <t>THSC:</t>
  </si>
  <si>
    <t>Price Differential Approval Date:</t>
  </si>
  <si>
    <t>Price Differential Offer Date:</t>
  </si>
  <si>
    <t>90-Day Expiration Date:</t>
  </si>
  <si>
    <t>Rev. THSC:</t>
  </si>
  <si>
    <t>Date Move Approved:</t>
  </si>
  <si>
    <t>Move Auth. Date:</t>
  </si>
  <si>
    <t>Move Type:</t>
  </si>
  <si>
    <t>Address Relocated To:</t>
  </si>
  <si>
    <t>Occupancy Status of Replacement:</t>
  </si>
  <si>
    <t>Is Replacement DS&amp;S:</t>
  </si>
  <si>
    <t>No. of Bedrooms:</t>
  </si>
  <si>
    <t>Distance moved:</t>
  </si>
  <si>
    <t>Actual Move Date:</t>
  </si>
  <si>
    <t>Post Move By:</t>
  </si>
  <si>
    <t>Vacate Notice Delivered:</t>
  </si>
  <si>
    <t>Expiration of Vacate Notice:</t>
  </si>
  <si>
    <t>Last Date to file a claim:</t>
  </si>
  <si>
    <t>Interviewing Agent:</t>
  </si>
  <si>
    <t>Mobile Home</t>
  </si>
  <si>
    <t>RE-610-C</t>
  </si>
  <si>
    <t xml:space="preserve">from the address shown above and </t>
  </si>
  <si>
    <t>TOTAL THIS CLAIM:</t>
  </si>
  <si>
    <t>RE-617</t>
  </si>
  <si>
    <t>RE-611-2</t>
  </si>
  <si>
    <t>INCIDENTAL EXPENSES COMPUTATION</t>
  </si>
  <si>
    <t>Displaced Persons Name:</t>
  </si>
  <si>
    <t>Replacement Site Address:</t>
  </si>
  <si>
    <t>The following incidental expenses are considered to be eligible expenses:</t>
  </si>
  <si>
    <t>Attorneys Fees:</t>
  </si>
  <si>
    <t>Origination / Assumption Fee:</t>
  </si>
  <si>
    <t>Title Search:</t>
  </si>
  <si>
    <t>Appraisal Fee:</t>
  </si>
  <si>
    <t>Credit Report:</t>
  </si>
  <si>
    <t>Miscellaneous Incidental Expense Not Listed:</t>
  </si>
  <si>
    <t>Closing Fee:</t>
  </si>
  <si>
    <t>Title Insurance:</t>
  </si>
  <si>
    <t>Notary Fee:</t>
  </si>
  <si>
    <t>Application Fee:</t>
  </si>
  <si>
    <t>Title Policy:</t>
  </si>
  <si>
    <t>Survey:</t>
  </si>
  <si>
    <t>Termite Inspection:</t>
  </si>
  <si>
    <t>Escrow Fee:</t>
  </si>
  <si>
    <t>TOTAL ELIGIBLE INCIDENTAL EXPENSES:</t>
  </si>
  <si>
    <t>Determined By:</t>
  </si>
  <si>
    <t>Comments:</t>
  </si>
  <si>
    <t>RE-612</t>
  </si>
  <si>
    <t>Rev. #:</t>
  </si>
  <si>
    <t>Address of the Acquired site:</t>
  </si>
  <si>
    <t>In my opinion, the normal lot size for the subject property is:</t>
  </si>
  <si>
    <t>INSTRUCTIONS: INCLUDE ALL ITEMS THAT ARE ATTRIBUTED DIRECTLY TO THE RESIDENTIAL UNIT.</t>
  </si>
  <si>
    <t>Allocation of FMV</t>
  </si>
  <si>
    <t>Allocation of THC</t>
  </si>
  <si>
    <t>Items included in THC</t>
  </si>
  <si>
    <t>Total:</t>
  </si>
  <si>
    <t>Analysis:</t>
  </si>
  <si>
    <t xml:space="preserve">I have investigated the subject property set forth below and, based on the applicable allocations of the </t>
  </si>
  <si>
    <t>acquisition / purchase price, my conclusion of value of the homesite is:</t>
  </si>
  <si>
    <t>as of</t>
  </si>
  <si>
    <t>(Date)</t>
  </si>
  <si>
    <t>The above estimate is based on an abstraction and allocation of value as supported in the prime appraisal</t>
  </si>
  <si>
    <t>dated:</t>
  </si>
  <si>
    <t>The above estimate of value is supported by analysis and data as shown</t>
  </si>
  <si>
    <t>Total</t>
  </si>
  <si>
    <t>RE-616</t>
  </si>
  <si>
    <t>Subsidies:</t>
  </si>
  <si>
    <t>Subsidies</t>
  </si>
  <si>
    <t>Alimony</t>
  </si>
  <si>
    <t>Long Term Disability</t>
  </si>
  <si>
    <t>Trusts (Monthly Benefit)</t>
  </si>
  <si>
    <t>Social Security</t>
  </si>
  <si>
    <t>Retirement</t>
  </si>
  <si>
    <t>Public Assistance</t>
  </si>
  <si>
    <t>Insurance (Monthly Benefit)</t>
  </si>
  <si>
    <t>Unemployment Compensation</t>
  </si>
  <si>
    <t>Ranch</t>
  </si>
  <si>
    <t>Multi-Family</t>
  </si>
  <si>
    <t>Duplex / Double</t>
  </si>
  <si>
    <t>Is Subject DS&amp;S?</t>
  </si>
  <si>
    <t>Mortgage</t>
  </si>
  <si>
    <t>Utilities</t>
  </si>
  <si>
    <t>With Utilities</t>
  </si>
  <si>
    <t>Without Utilities</t>
  </si>
  <si>
    <t>Utilities:</t>
  </si>
  <si>
    <t>Take_Area</t>
  </si>
  <si>
    <t>THSC_Options</t>
  </si>
  <si>
    <t>Single Family Dwelling on a lot larger than typical for the area</t>
  </si>
  <si>
    <t>Multiple dwelling structure (duplex or higher density)</t>
  </si>
  <si>
    <t>Combination business and residential structure with residential portion owner occupied</t>
  </si>
  <si>
    <t>Adjustment for major exterior attribute</t>
  </si>
  <si>
    <t>Single Family dwelling with multiple occupancy</t>
  </si>
  <si>
    <t>Replacement dwelling - non typical single family residence</t>
  </si>
  <si>
    <t>Displacement site contains space used for non-residential purposes</t>
  </si>
  <si>
    <t xml:space="preserve">In order to obtain an estimate of monthly income for use in the Rent Supplement Determination, the Ohio Department of Transportation request that you complete the applicable items below.  Information is requested about each member of the household receiving income from any source.  There is room on this form to list the information about two employees.  Additional forms are available if needed. </t>
  </si>
  <si>
    <t xml:space="preserve">Section </t>
  </si>
  <si>
    <t>CLAIM RECORD</t>
  </si>
  <si>
    <t>Date Submitted</t>
  </si>
  <si>
    <t>Payee</t>
  </si>
  <si>
    <t>Date Signed</t>
  </si>
  <si>
    <t>Date Delivered</t>
  </si>
  <si>
    <t>RE-611-p2</t>
  </si>
  <si>
    <t>Approval</t>
  </si>
  <si>
    <t>P2 of 3</t>
  </si>
  <si>
    <t>Equipment #1</t>
  </si>
  <si>
    <t>Equipment #2</t>
  </si>
  <si>
    <t>Equipment #3</t>
  </si>
  <si>
    <t xml:space="preserve"> </t>
  </si>
  <si>
    <t>Paid_Owner</t>
  </si>
  <si>
    <t xml:space="preserve">Gas </t>
  </si>
  <si>
    <t>Electric</t>
  </si>
  <si>
    <t>Water/Sewer</t>
  </si>
  <si>
    <t>Trash</t>
  </si>
  <si>
    <t>Cook_Source</t>
  </si>
  <si>
    <t>Fuel Oil</t>
  </si>
  <si>
    <t>Propane</t>
  </si>
  <si>
    <t>Other</t>
  </si>
  <si>
    <t>Heat_Source</t>
  </si>
  <si>
    <t>Gas</t>
  </si>
  <si>
    <t xml:space="preserve">INTERVIEW FORM </t>
  </si>
  <si>
    <t>TOTAL MONTHLY INCOME:</t>
  </si>
  <si>
    <t>Total Replacement Housing Certification:</t>
  </si>
  <si>
    <t>has been established by me as the Total Replacement Housing Payment for the subject</t>
  </si>
  <si>
    <t>displaced person, I understand that this determination may be used in securing parcels in connection with a Federal-Aid Highway or Project.  I further state</t>
  </si>
  <si>
    <t>RE-611(T)</t>
  </si>
  <si>
    <t>COMPARABLE PROPERTY ANALYSIS</t>
  </si>
  <si>
    <t>Parcel No</t>
  </si>
  <si>
    <t>PID No</t>
  </si>
  <si>
    <t>Comp#1</t>
  </si>
  <si>
    <t>Comp#2</t>
  </si>
  <si>
    <t>Comp#3</t>
  </si>
  <si>
    <t>Fin. / Unfin.</t>
  </si>
  <si>
    <t>Proximity to Emplmt:</t>
  </si>
  <si>
    <t>Site Base / Comp Base</t>
  </si>
  <si>
    <t>p1 of 3</t>
  </si>
  <si>
    <t>RE-611(T)p2</t>
  </si>
  <si>
    <t xml:space="preserve">COMPARABLE UTILITY ANALYSIS </t>
  </si>
  <si>
    <t>(FOR TENANT USE ONLY)</t>
  </si>
  <si>
    <t>Comp 1</t>
  </si>
  <si>
    <t>Comp 2</t>
  </si>
  <si>
    <t>Comp 3</t>
  </si>
  <si>
    <t>Replacement</t>
  </si>
  <si>
    <t>Electric:</t>
  </si>
  <si>
    <t>Gas:</t>
  </si>
  <si>
    <t>Fuel Oil:</t>
  </si>
  <si>
    <t>LP:</t>
  </si>
  <si>
    <t>Water:</t>
  </si>
  <si>
    <t>Sewage:</t>
  </si>
  <si>
    <t>I.D. other item:</t>
  </si>
  <si>
    <t>Econ. / Contract Rent:</t>
  </si>
  <si>
    <t>Total Base Rent:</t>
  </si>
  <si>
    <t>p2 of 3</t>
  </si>
  <si>
    <t>RE-611(T)-p3</t>
  </si>
  <si>
    <t>ENTITLEMENT COMPUTATION</t>
  </si>
  <si>
    <t>Rent Differential:</t>
  </si>
  <si>
    <t>Downpayment Assistance:</t>
  </si>
  <si>
    <t>Base Rent for Prime Comparable:</t>
  </si>
  <si>
    <t>LRH Maximum:</t>
  </si>
  <si>
    <t>or:</t>
  </si>
  <si>
    <t>Greater of A or B:</t>
  </si>
  <si>
    <t>30% of Income:</t>
  </si>
  <si>
    <t>Actual Downpmt:</t>
  </si>
  <si>
    <t>Base Rent for Replacement:</t>
  </si>
  <si>
    <t>Incidental Costs:</t>
  </si>
  <si>
    <t>FINAL ADDITIVE:</t>
  </si>
  <si>
    <t>Lesser D or F = FINAL DIFFERENTIAL:</t>
  </si>
  <si>
    <t>Maximum Rent Differential Certification:</t>
  </si>
  <si>
    <t xml:space="preserve">has been established by me as the Rent Differential Maximum for the </t>
  </si>
  <si>
    <t>subject displacee.  I understand that this determination may be used in securing parcels in connection with Federal-Aid or Project.  I further state</t>
  </si>
  <si>
    <t>that I have no direct or indirect, present or contemplated personal interest in this transaction or will I derive any benefit from this differential payment.</t>
  </si>
  <si>
    <t>I further state that all housing was interiorly and exteriorly inspected by myself and the dwellings utilized in this determination are available, decent,</t>
  </si>
  <si>
    <t xml:space="preserve">safe and sanitary open fair housing. </t>
  </si>
  <si>
    <t>p3 of 3</t>
  </si>
  <si>
    <t>RE-611(O)</t>
  </si>
  <si>
    <t>Rent Differential Approval Date:</t>
  </si>
  <si>
    <t>FOR REVIEWER PURPOSES ONLY:</t>
  </si>
  <si>
    <t>Approval Date:</t>
  </si>
  <si>
    <t>LRH Approved?:</t>
  </si>
  <si>
    <t>has been established by me as the final additive payment for the subject</t>
  </si>
  <si>
    <t>Signature of Agent:</t>
  </si>
  <si>
    <t>Final Differential Certification:</t>
  </si>
  <si>
    <t>30% of Income VERSUS Site Base Rent</t>
  </si>
  <si>
    <t>X 30% of Income:</t>
  </si>
  <si>
    <t>Site Base Rent:</t>
  </si>
  <si>
    <t>Lesser of 30% or Base:</t>
  </si>
  <si>
    <t>Subject Base Rental Rate:</t>
  </si>
  <si>
    <t>A minus B (or C) X 42 = Estimated Supplement:</t>
  </si>
  <si>
    <t>RESIDENTIAL SITE OCCUPANCY</t>
  </si>
  <si>
    <t># of Unfurnished Rooms:</t>
  </si>
  <si>
    <t>has been established by me as the price differential maximum for the</t>
  </si>
  <si>
    <t>subject displacee.  I understand that this determination may be used in securing parcels in connection with Federal-Aid Highway or Project.</t>
  </si>
  <si>
    <t>are available, decent, safe and sanitary and open fair housing.</t>
  </si>
  <si>
    <t>Computed By: (Agent)</t>
  </si>
  <si>
    <t>Owner Considering Retention of Home?:</t>
  </si>
  <si>
    <t>Yes_No</t>
  </si>
  <si>
    <t>RE-600-MH</t>
  </si>
  <si>
    <t>MOBILE HOME OCCUPANT</t>
  </si>
  <si>
    <t>Name of Mobile Home Park:</t>
  </si>
  <si>
    <t>1)</t>
  </si>
  <si>
    <t>Make of the Mobile Home:</t>
  </si>
  <si>
    <t>Model of the Mobile Home:</t>
  </si>
  <si>
    <t>Year / Age of the Mobile Home:</t>
  </si>
  <si>
    <t>2)</t>
  </si>
  <si>
    <t>How is the mobile home affixed to the site? (Consider hitches removed, wheels intact,</t>
  </si>
  <si>
    <t>undercarriage removed, foundations):</t>
  </si>
  <si>
    <t>3)</t>
  </si>
  <si>
    <t>Who owns the mobile home?:</t>
  </si>
  <si>
    <t>4)</t>
  </si>
  <si>
    <t>Is the mobile home recognized at the County Auditor as Real Estate?:</t>
  </si>
  <si>
    <t>5)</t>
  </si>
  <si>
    <t>Is there a mortgage on the mobile home?:</t>
  </si>
  <si>
    <t>Estimated Balance:</t>
  </si>
  <si>
    <t>6)</t>
  </si>
  <si>
    <t>How long have you occupied the site?:</t>
  </si>
  <si>
    <t>7)</t>
  </si>
  <si>
    <t>8)</t>
  </si>
  <si>
    <t>What utilities does the tenant pay?</t>
  </si>
  <si>
    <t>9)</t>
  </si>
  <si>
    <t>Room Identification:</t>
  </si>
  <si>
    <t>Room #1</t>
  </si>
  <si>
    <t>Room #2</t>
  </si>
  <si>
    <t>Total SF:</t>
  </si>
  <si>
    <t>Room #3</t>
  </si>
  <si>
    <t>Room #4</t>
  </si>
  <si>
    <t># of Baths:</t>
  </si>
  <si>
    <t>Room #5</t>
  </si>
  <si>
    <t>Room #6</t>
  </si>
  <si>
    <t>Room #7</t>
  </si>
  <si>
    <t>Room #8</t>
  </si>
  <si>
    <t>Room #9</t>
  </si>
  <si>
    <t>Room #10</t>
  </si>
  <si>
    <t>10)</t>
  </si>
  <si>
    <t>Who owns the site or pad?:</t>
  </si>
  <si>
    <t>If the site or pad is rented, what is the monthly rent?:</t>
  </si>
  <si>
    <t>(Do not include the mobile home rental)</t>
  </si>
  <si>
    <t>11)</t>
  </si>
  <si>
    <t>What are the dimensions of the site or pad?:</t>
  </si>
  <si>
    <t>12)</t>
  </si>
  <si>
    <t>13)</t>
  </si>
  <si>
    <t>Room #11</t>
  </si>
  <si>
    <t>Room #12</t>
  </si>
  <si>
    <t>No. of Male Adults:</t>
  </si>
  <si>
    <t>No. of Female Adults:</t>
  </si>
  <si>
    <t>Monthly Dwelling Rent:</t>
  </si>
  <si>
    <t>Less than (3) Comps Approved?:</t>
  </si>
  <si>
    <t>Date of Post Move:</t>
  </si>
  <si>
    <t>Other:</t>
  </si>
  <si>
    <t>Appeal Granted or Denied?:</t>
  </si>
  <si>
    <t>Mobile Home Rent:</t>
  </si>
  <si>
    <t>Utilities for Lot:</t>
  </si>
  <si>
    <t>Utilities for Dwelling:</t>
  </si>
  <si>
    <t>Referrals</t>
  </si>
  <si>
    <t>Requested</t>
  </si>
  <si>
    <t>Declined</t>
  </si>
  <si>
    <t>Price Differential Computation:</t>
  </si>
  <si>
    <t>Type of Acquisition:</t>
  </si>
  <si>
    <t>Rooms</t>
  </si>
  <si>
    <t>Living Room</t>
  </si>
  <si>
    <t>Family Room</t>
  </si>
  <si>
    <t>Kitchen</t>
  </si>
  <si>
    <t>Dinette</t>
  </si>
  <si>
    <t>Rec Room</t>
  </si>
  <si>
    <t>Bedroom #1</t>
  </si>
  <si>
    <t>Bedroom #2</t>
  </si>
  <si>
    <t>Bedroom #3</t>
  </si>
  <si>
    <t>Bedroom #4</t>
  </si>
  <si>
    <t>Bedroom #5</t>
  </si>
  <si>
    <t>Bedroom #6</t>
  </si>
  <si>
    <t>Bedroom #7</t>
  </si>
  <si>
    <t>Bedroom #8</t>
  </si>
  <si>
    <t>Bedroom #9</t>
  </si>
  <si>
    <t>Bedroom #10</t>
  </si>
  <si>
    <t>Sun Room</t>
  </si>
  <si>
    <t>3 Season Room</t>
  </si>
  <si>
    <t>Office</t>
  </si>
  <si>
    <t>Study</t>
  </si>
  <si>
    <t>Bedrooms</t>
  </si>
  <si>
    <t>Total # of Rooms:</t>
  </si>
  <si>
    <t>No_Rms</t>
  </si>
  <si>
    <t>Age of Structure:</t>
  </si>
  <si>
    <t>Monthly Rent of Unit:</t>
  </si>
  <si>
    <t>Address of Employer:</t>
  </si>
  <si>
    <t>Work phone:</t>
  </si>
  <si>
    <t>THSC</t>
  </si>
  <si>
    <t>Sewer:</t>
  </si>
  <si>
    <t>Water</t>
  </si>
  <si>
    <t>Well</t>
  </si>
  <si>
    <t>City</t>
  </si>
  <si>
    <t>Sewer</t>
  </si>
  <si>
    <t>Septic</t>
  </si>
  <si>
    <t>Displaced Person(s):</t>
  </si>
  <si>
    <t>Occupancy_Class</t>
  </si>
  <si>
    <t>179 Days or less</t>
  </si>
  <si>
    <t>180 Days or more</t>
  </si>
  <si>
    <t>Loan Type:</t>
  </si>
  <si>
    <t>Loan_Type</t>
  </si>
  <si>
    <t>Variable Rate</t>
  </si>
  <si>
    <t>Equity Line</t>
  </si>
  <si>
    <t>Fixed Rate</t>
  </si>
  <si>
    <t>Balloon</t>
  </si>
  <si>
    <t>Interest Only</t>
  </si>
  <si>
    <t>Initiation of Negotiations:</t>
  </si>
  <si>
    <t>Rev. FMVE:</t>
  </si>
  <si>
    <t># of Referrals:</t>
  </si>
  <si>
    <t>Date Sent:</t>
  </si>
  <si>
    <t>Balance:</t>
  </si>
  <si>
    <t xml:space="preserve">Appeal </t>
  </si>
  <si>
    <t xml:space="preserve">Granted </t>
  </si>
  <si>
    <t>Other i.e. Boat</t>
  </si>
  <si>
    <t>Income Limit - Designated Area:</t>
  </si>
  <si>
    <t>Low Income Limit:</t>
  </si>
  <si>
    <t>Qualified as Low Income:</t>
  </si>
  <si>
    <t>Fixed Rate Schedule Move:</t>
  </si>
  <si>
    <t>Unfurnished Rooms:</t>
  </si>
  <si>
    <t>Furnished Rooms:</t>
  </si>
  <si>
    <t>Whos_Bid</t>
  </si>
  <si>
    <t>Displaced Person's</t>
  </si>
  <si>
    <t>Agency's</t>
  </si>
  <si>
    <t>Commercial Move:</t>
  </si>
  <si>
    <t>I/We certify that the income listed above is the total income, from all sources, for the person(s) listed below:</t>
  </si>
  <si>
    <t>Date Interviewed:</t>
  </si>
  <si>
    <t>Type of Loan on Site:</t>
  </si>
  <si>
    <t>School District Preference:</t>
  </si>
  <si>
    <t>Location Preference:</t>
  </si>
  <si>
    <t>I understand that this report is made solely for the purpose of determining my eligibility for a replacement housing payment;  that this report,</t>
  </si>
  <si>
    <t>the representations, conversations, assurances or statements of the State's representative do not provide an assurance, guarantee or warranty</t>
  </si>
  <si>
    <t>that there are not deficiencies in the dwelling, or that its fixtures or equipment meet or conform to building codes or requirements of any political</t>
  </si>
  <si>
    <t>MAY ARISE AT ANY TIME WITH THE PROPERTY.</t>
  </si>
  <si>
    <t xml:space="preserve">I hereby certify that I </t>
  </si>
  <si>
    <t>117_Certify</t>
  </si>
  <si>
    <t>have moved</t>
  </si>
  <si>
    <t>will move</t>
  </si>
  <si>
    <t>117_Certify2</t>
  </si>
  <si>
    <t>am now</t>
  </si>
  <si>
    <t>will be</t>
  </si>
  <si>
    <t>a bona fide resident of the property</t>
  </si>
  <si>
    <t xml:space="preserve">     </t>
  </si>
  <si>
    <t>I hereby certify that the above named claimant is an eligible displacee in accordance with the Rules and Regulations established</t>
  </si>
  <si>
    <t>by the Director, Ohio Department of Transportation, for the Administration of the Relocation Assistance Program  and that the</t>
  </si>
  <si>
    <t>named claimant is entitled to the amount indicated above.</t>
  </si>
  <si>
    <t xml:space="preserve">I certify that I have reviewed the file material and find that the amount(s) noted above is / are adequately supported.  The claim form </t>
  </si>
  <si>
    <t>is approved for signing by the displaced person(s).</t>
  </si>
  <si>
    <t>Is this the final payment for the Relocation on this file?:</t>
  </si>
  <si>
    <t>at the address shown above as "address moved to".  Further I certify that I am a lawful resident of the United States, that this claim and that all</t>
  </si>
  <si>
    <t>information I have submitted is true and correct.  I understand must be audited and approved prior to payment.</t>
  </si>
  <si>
    <t>differential payment.  I further state that all housing was interiorly and exteriorly inspected by myself and the dwellings utilized in this determination</t>
  </si>
  <si>
    <t>Purchase Amount:</t>
  </si>
  <si>
    <t>that I have no direct of indirect, present or contemplated personal interest in this transaction or will I derive any benefit from this Replacement Housing Payment.</t>
  </si>
  <si>
    <t xml:space="preserve">I certify that I have no direct or indirect, present or contemplated future personal interest in this </t>
  </si>
  <si>
    <t>valuation nor will I derive any benefit from the transaction for which this valuation is to be used.</t>
  </si>
  <si>
    <t>I hereby certify that the dwelling located at the above address has been inspected by me and that it presently meets the standards for Decent,</t>
  </si>
  <si>
    <t>Safe and Sanitary Housing.  A determination by the undersigned that a dwelling meets the standards for decent, safe and sanitary housing is</t>
  </si>
  <si>
    <t>Tenant Monthly Income:</t>
  </si>
  <si>
    <t>Occupant #2:</t>
  </si>
  <si>
    <t>Occupant #1:</t>
  </si>
  <si>
    <t>Occupant #3:</t>
  </si>
  <si>
    <t>Mobile Home Lot Rent:</t>
  </si>
  <si>
    <t>Tenant Occupant:</t>
  </si>
  <si>
    <t>Owner Occupant:</t>
  </si>
  <si>
    <t>Revised Price Differential Offer Date:</t>
  </si>
  <si>
    <t>Revised Price Differential Computation:</t>
  </si>
  <si>
    <t>Revised Rent Differential Computation:</t>
  </si>
  <si>
    <t>Temporary or Permanent Move?:</t>
  </si>
  <si>
    <t>Temporary_Permanent</t>
  </si>
  <si>
    <t xml:space="preserve">Temporary </t>
  </si>
  <si>
    <t>Permanent</t>
  </si>
  <si>
    <t>Listing Agent Name / Contact:</t>
  </si>
  <si>
    <t>FMVE / List Price:</t>
  </si>
  <si>
    <t>EPA Endorsement:</t>
  </si>
  <si>
    <t>Is Occupant an Owner or Tenant?</t>
  </si>
  <si>
    <t>Own_Tenant</t>
  </si>
  <si>
    <t>Owner</t>
  </si>
  <si>
    <t xml:space="preserve">made solely for the purpose of determining the eligibility of relocated individuals and families for payment under the Relocation Assistance </t>
  </si>
  <si>
    <t>Program and is not a representation for any other purpose.</t>
  </si>
  <si>
    <t>subdivision of this State which has jurisdiction over such matters.  I further understand that THE OHIO DEPARTMENT OF TRANSPORTATION</t>
  </si>
  <si>
    <t>DOES NOT ASSUME ANY LIABILITY OR RESPONSIBILITY FOR STRUCTURAL, MECHANICAL OR UNFORESEEN PROBLEMS WHICH</t>
  </si>
  <si>
    <t>Actual Cost Self Move:</t>
  </si>
  <si>
    <t>Typical Homesite Computation is required for the reason's) indicated below:</t>
  </si>
  <si>
    <t>TYPICAL HOME SITE COMPUTATION</t>
  </si>
  <si>
    <t>Purchaser's Points:</t>
  </si>
  <si>
    <t>Less than (3) Approved?:</t>
  </si>
  <si>
    <t xml:space="preserve">displaced person.  I understand that this determination may be used in securing parcels in connection with a Federal Aid Highway or Project.  I further </t>
  </si>
  <si>
    <t>state that I have no direct or indirect, present or contemplated personal interest in this transaction or will I derive any benefit from this additive payment.</t>
  </si>
  <si>
    <t>I further state that I have no direct or indirect, present or contemplated personal interest in this transaction or will I derive any benefit from this</t>
  </si>
  <si>
    <t>Rent Differential Computation:</t>
  </si>
  <si>
    <t>Long Term Disability:</t>
  </si>
  <si>
    <t>If the home is rented, what is the monthly rent?:</t>
  </si>
  <si>
    <t>What amenities, if any, does the park have?: (Common areas, recreational facilities)</t>
  </si>
  <si>
    <t>What restrictions, if any, does the park have?: (Entrance fees, mobile home size, age, pets)</t>
  </si>
  <si>
    <t>Exterior Dimensions of Home:</t>
  </si>
  <si>
    <t>FMVE or THSC?:</t>
  </si>
  <si>
    <t>Total FMVE:</t>
  </si>
  <si>
    <t>Items included in FMVE</t>
  </si>
  <si>
    <t># of Furnished Rooms (tenants only):</t>
  </si>
  <si>
    <t># of Unfurnished Rooms (tenants only):</t>
  </si>
  <si>
    <t>INTERVIEW FORM</t>
  </si>
  <si>
    <t>Dining Room</t>
  </si>
  <si>
    <t>Temporary Rent</t>
  </si>
  <si>
    <t>List Price:</t>
  </si>
  <si>
    <t>FMVE</t>
  </si>
  <si>
    <t>Estimated Differential:</t>
  </si>
  <si>
    <t>Site Base:</t>
  </si>
  <si>
    <t>Comp:</t>
  </si>
  <si>
    <t>Rent Differential Est:</t>
  </si>
  <si>
    <t>(THSC)</t>
  </si>
  <si>
    <t>1 Story</t>
  </si>
  <si>
    <t>Apartment</t>
  </si>
  <si>
    <t>E minus B (or C) X 42</t>
  </si>
  <si>
    <t>Annual Income of Principle Wage Earner:</t>
  </si>
  <si>
    <t>Move_Type</t>
  </si>
  <si>
    <t>Actual Cost Self</t>
  </si>
  <si>
    <t>Commerical</t>
  </si>
  <si>
    <t>Move Cost Finding</t>
  </si>
  <si>
    <t>Date Contract for Subject Signed:</t>
  </si>
  <si>
    <t xml:space="preserve">Loft </t>
  </si>
  <si>
    <t>Justification for the need of additional payrooms (if more than 1 payroom, attach photos):</t>
  </si>
  <si>
    <t>Square Footage:</t>
  </si>
  <si>
    <t>Square Ftg.</t>
  </si>
  <si>
    <t>HLS</t>
  </si>
  <si>
    <t>Gross</t>
  </si>
  <si>
    <t>Total Monthly Income:</t>
  </si>
  <si>
    <t>Date filed by Ag's office:</t>
  </si>
  <si>
    <t>TOTAL MOVE AMOUNT FOR THIS PARCEL:</t>
  </si>
  <si>
    <t>Fxd Sched</t>
  </si>
  <si>
    <t>Remarks: DS&amp;S Deficiencies; Special Aid Required; Additional Information relative:</t>
  </si>
  <si>
    <t>Storage</t>
  </si>
  <si>
    <t>Whose Bid?:</t>
  </si>
  <si>
    <t>Term of Loan:</t>
  </si>
  <si>
    <t>Terms</t>
  </si>
  <si>
    <t>10 yr</t>
  </si>
  <si>
    <t>15 yr</t>
  </si>
  <si>
    <t>20 yr</t>
  </si>
  <si>
    <t>25 yr</t>
  </si>
  <si>
    <t>30 yr</t>
  </si>
  <si>
    <t>Remaining Life:</t>
  </si>
  <si>
    <t>Term of Mort.?:</t>
  </si>
  <si>
    <t>Remaining Life:?</t>
  </si>
  <si>
    <t>Int. Rate:?</t>
  </si>
  <si>
    <t>Rev.FMVE</t>
  </si>
  <si>
    <t>Rev.THSC</t>
  </si>
  <si>
    <t>Total Utility Usage:</t>
  </si>
  <si>
    <t>1.5 Story</t>
  </si>
  <si>
    <t>Remaining Mortgage Amount on Displacement Site:</t>
  </si>
  <si>
    <t>New Mortgage Amount (Replacement Site):</t>
  </si>
  <si>
    <t>Int. Rate of Mortgage at Replacement:</t>
  </si>
  <si>
    <t>Int. Rate of Mortgage at Subject  Site:</t>
  </si>
  <si>
    <t xml:space="preserve">Please attach memo to file that offers a description of </t>
  </si>
  <si>
    <t xml:space="preserve">each expense approved for reimbursement and for </t>
  </si>
  <si>
    <t>each expense not approved for reimbursement.</t>
  </si>
  <si>
    <t>ODOT Relocation Manual:</t>
  </si>
  <si>
    <t>Section: 6601.05 Incidental Expenses</t>
  </si>
  <si>
    <t>Proximity to Public Transportation:</t>
  </si>
  <si>
    <t>Owner: 180 Days or more</t>
  </si>
  <si>
    <t>Owner: 179 Days or less</t>
  </si>
  <si>
    <t>Tenant: 90 Days or more</t>
  </si>
  <si>
    <t>Tenant: 90 Days or less</t>
  </si>
  <si>
    <t>Tenant 90 Days or Less</t>
  </si>
  <si>
    <t>Tenant 90 Days or more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</si>
</sst>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quot;$&quot;#,##0.00"/>
    <numFmt numFmtId="165" formatCode="m/d/yy;@"/>
    <numFmt numFmtId="166" formatCode="0.000"/>
  </numFmts>
  <fonts count="47" x14ac:knownFonts="1">
    <font>
      <sz val="8"/>
      <name val="Times New Roman"/>
      <family val="1"/>
    </font>
    <font>
      <sz val="10"/>
      <name val="Arial"/>
      <family val="2"/>
    </font>
    <font>
      <sz val="8"/>
      <name val="Arial"/>
      <family val="2"/>
    </font>
    <font>
      <u/>
      <sz val="10"/>
      <color indexed="12"/>
      <name val="Arial"/>
      <family val="2"/>
    </font>
    <font>
      <sz val="10"/>
      <name val="Garamond"/>
      <family val="1"/>
    </font>
    <font>
      <b/>
      <sz val="10"/>
      <name val="Garamond"/>
      <family val="1"/>
    </font>
    <font>
      <sz val="10"/>
      <name val="Arial"/>
      <family val="2"/>
    </font>
    <font>
      <sz val="12"/>
      <name val="Arial"/>
      <family val="2"/>
    </font>
    <font>
      <sz val="8"/>
      <color indexed="12"/>
      <name val="Arial"/>
      <family val="2"/>
    </font>
    <font>
      <sz val="10"/>
      <name val="Times New Roman"/>
      <family val="1"/>
    </font>
    <font>
      <b/>
      <sz val="12"/>
      <name val="Times New Roman"/>
      <family val="1"/>
    </font>
    <font>
      <sz val="12"/>
      <name val="Times New Roman"/>
      <family val="1"/>
    </font>
    <font>
      <sz val="8"/>
      <color indexed="12"/>
      <name val="Times New Roman"/>
      <family val="1"/>
    </font>
    <font>
      <sz val="8"/>
      <name val="Times New Roman"/>
      <family val="1"/>
    </font>
    <font>
      <u/>
      <sz val="8"/>
      <color indexed="12"/>
      <name val="Times New Roman"/>
      <family val="1"/>
    </font>
    <font>
      <sz val="12"/>
      <color indexed="12"/>
      <name val="Times New Roman"/>
      <family val="1"/>
    </font>
    <font>
      <b/>
      <u/>
      <sz val="10"/>
      <name val="Times New Roman"/>
      <family val="1"/>
    </font>
    <font>
      <sz val="8"/>
      <color indexed="17"/>
      <name val="Times New Roman"/>
      <family val="1"/>
    </font>
    <font>
      <b/>
      <sz val="10"/>
      <name val="Times New Roman"/>
      <family val="1"/>
    </font>
    <font>
      <sz val="8"/>
      <name val="Times New Roman"/>
      <family val="1"/>
    </font>
    <font>
      <sz val="10"/>
      <color indexed="12"/>
      <name val="Times New Roman"/>
      <family val="1"/>
    </font>
    <font>
      <i/>
      <sz val="10"/>
      <name val="Times New Roman"/>
      <family val="1"/>
    </font>
    <font>
      <sz val="8"/>
      <name val="Times New Roman"/>
      <family val="1"/>
    </font>
    <font>
      <sz val="8"/>
      <name val="Times New Roman"/>
      <family val="1"/>
    </font>
    <font>
      <sz val="11"/>
      <name val="Times New Roman"/>
      <family val="1"/>
    </font>
    <font>
      <sz val="8"/>
      <name val="Times New Roman"/>
      <family val="1"/>
    </font>
    <font>
      <sz val="8"/>
      <color indexed="81"/>
      <name val="Tahoma"/>
      <family val="2"/>
    </font>
    <font>
      <b/>
      <sz val="8"/>
      <name val="Times New Roman"/>
      <family val="1"/>
    </font>
    <font>
      <sz val="8"/>
      <name val="Times New Roman"/>
      <family val="1"/>
    </font>
    <font>
      <b/>
      <sz val="14"/>
      <name val="Times New Roman"/>
      <family val="1"/>
    </font>
    <font>
      <sz val="8"/>
      <name val="Times New Roman"/>
      <family val="1"/>
    </font>
    <font>
      <sz val="14"/>
      <name val="Times New Roman"/>
      <family val="1"/>
    </font>
    <font>
      <sz val="8"/>
      <name val="Times New Roman"/>
      <family val="1"/>
    </font>
    <font>
      <sz val="10"/>
      <color indexed="17"/>
      <name val="Times New Roman"/>
      <family val="1"/>
    </font>
    <font>
      <sz val="8"/>
      <name val="Times New Roman"/>
      <family val="1"/>
    </font>
    <font>
      <sz val="8"/>
      <name val="Times New Roman"/>
      <family val="1"/>
    </font>
    <font>
      <b/>
      <sz val="11"/>
      <name val="Times New Roman"/>
      <family val="1"/>
    </font>
    <font>
      <sz val="8"/>
      <name val="Times New Roman"/>
      <family val="1"/>
    </font>
    <font>
      <b/>
      <u/>
      <sz val="8"/>
      <name val="Times New Roman"/>
      <family val="1"/>
    </font>
    <font>
      <sz val="9"/>
      <name val="Times New Roman"/>
      <family val="1"/>
    </font>
    <font>
      <b/>
      <sz val="9"/>
      <name val="Times New Roman"/>
      <family val="1"/>
    </font>
    <font>
      <u/>
      <sz val="10"/>
      <name val="Times New Roman"/>
      <family val="1"/>
    </font>
    <font>
      <sz val="16"/>
      <color indexed="12"/>
      <name val="Times New Roman"/>
      <family val="1"/>
    </font>
    <font>
      <i/>
      <sz val="22"/>
      <color indexed="10"/>
      <name val="Times New Roman"/>
      <family val="1"/>
    </font>
    <font>
      <b/>
      <i/>
      <sz val="22"/>
      <color indexed="10"/>
      <name val="Times New Roman"/>
      <family val="1"/>
    </font>
    <font>
      <i/>
      <sz val="10"/>
      <color indexed="12"/>
      <name val="Times New Roman"/>
      <family val="1"/>
    </font>
    <font>
      <sz val="8"/>
      <color rgb="FF000000"/>
      <name val="Tahoma"/>
      <family val="2"/>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50">
    <border>
      <left/>
      <right/>
      <top/>
      <bottom/>
      <diagonal/>
    </border>
    <border>
      <left/>
      <right/>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style="thin">
        <color indexed="64"/>
      </bottom>
      <diagonal/>
    </border>
    <border>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top style="thin">
        <color indexed="64"/>
      </top>
      <bottom/>
      <diagonal/>
    </border>
    <border>
      <left/>
      <right style="double">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diagonal/>
    </border>
    <border>
      <left style="double">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double">
        <color indexed="64"/>
      </right>
      <top style="thin">
        <color indexed="64"/>
      </top>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style="medium">
        <color indexed="64"/>
      </bottom>
      <diagonal/>
    </border>
    <border>
      <left style="double">
        <color indexed="64"/>
      </left>
      <right style="thin">
        <color indexed="64"/>
      </right>
      <top/>
      <bottom/>
      <diagonal/>
    </border>
    <border>
      <left style="thin">
        <color indexed="64"/>
      </left>
      <right/>
      <top/>
      <bottom/>
      <diagonal/>
    </border>
    <border>
      <left style="thin">
        <color indexed="64"/>
      </left>
      <right style="double">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style="thin">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804">
    <xf numFmtId="0" fontId="0" fillId="0" borderId="0" xfId="0"/>
    <xf numFmtId="0" fontId="4" fillId="0" borderId="0" xfId="0" applyFont="1"/>
    <xf numFmtId="0" fontId="5" fillId="0" borderId="0" xfId="0" applyFont="1"/>
    <xf numFmtId="0" fontId="0" fillId="0" borderId="0" xfId="0" applyBorder="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Border="1" applyAlignment="1"/>
    <xf numFmtId="0" fontId="0" fillId="0" borderId="0" xfId="0" applyAlignment="1"/>
    <xf numFmtId="0" fontId="0" fillId="0" borderId="0" xfId="0" applyBorder="1" applyAlignment="1" applyProtection="1"/>
    <xf numFmtId="0" fontId="4" fillId="0" borderId="0" xfId="0" applyFont="1" applyAlignment="1"/>
    <xf numFmtId="0" fontId="6" fillId="0" borderId="0" xfId="0" applyFont="1" applyBorder="1" applyAlignment="1" applyProtection="1">
      <alignment horizontal="right"/>
    </xf>
    <xf numFmtId="0" fontId="6" fillId="0" borderId="3" xfId="0" applyFont="1" applyBorder="1" applyAlignment="1" applyProtection="1">
      <alignment horizontal="right"/>
    </xf>
    <xf numFmtId="0" fontId="1" fillId="0" borderId="0" xfId="0" applyFont="1" applyBorder="1"/>
    <xf numFmtId="0" fontId="8" fillId="0" borderId="0" xfId="0" applyFont="1" applyBorder="1" applyAlignment="1">
      <alignment horizontal="center"/>
    </xf>
    <xf numFmtId="0" fontId="6" fillId="0" borderId="0" xfId="0" applyFont="1" applyBorder="1" applyAlignment="1">
      <alignment horizontal="right"/>
    </xf>
    <xf numFmtId="0" fontId="13" fillId="0" borderId="0" xfId="0" applyFont="1" applyBorder="1" applyAlignment="1">
      <alignment horizontal="right"/>
    </xf>
    <xf numFmtId="0" fontId="12" fillId="0" borderId="6" xfId="0" applyFont="1" applyBorder="1" applyAlignment="1" applyProtection="1">
      <protection locked="0"/>
    </xf>
    <xf numFmtId="0" fontId="12" fillId="0" borderId="7" xfId="0" applyFont="1" applyBorder="1" applyAlignment="1" applyProtection="1">
      <alignment horizontal="center"/>
      <protection locked="0"/>
    </xf>
    <xf numFmtId="0" fontId="9" fillId="0" borderId="0" xfId="0" applyFont="1" applyBorder="1" applyAlignment="1" applyProtection="1"/>
    <xf numFmtId="0" fontId="9" fillId="0" borderId="8" xfId="0" applyFont="1" applyBorder="1" applyProtection="1"/>
    <xf numFmtId="0" fontId="9" fillId="0" borderId="9" xfId="0" applyFont="1" applyBorder="1" applyProtection="1"/>
    <xf numFmtId="0" fontId="9" fillId="0" borderId="0" xfId="0" applyFont="1" applyAlignment="1">
      <alignment horizontal="right"/>
    </xf>
    <xf numFmtId="0" fontId="11" fillId="0" borderId="0" xfId="0" applyFont="1" applyBorder="1"/>
    <xf numFmtId="0" fontId="9" fillId="0" borderId="0" xfId="0" applyFont="1" applyBorder="1"/>
    <xf numFmtId="0" fontId="9" fillId="0" borderId="0" xfId="0" applyFont="1"/>
    <xf numFmtId="0" fontId="9" fillId="0" borderId="2" xfId="0" applyFont="1" applyBorder="1" applyProtection="1"/>
    <xf numFmtId="0" fontId="9" fillId="0" borderId="0" xfId="0" applyFont="1" applyBorder="1" applyProtection="1"/>
    <xf numFmtId="0" fontId="12" fillId="0" borderId="10" xfId="0" applyFont="1" applyBorder="1" applyAlignment="1" applyProtection="1">
      <alignment horizontal="center"/>
      <protection locked="0"/>
    </xf>
    <xf numFmtId="0" fontId="9" fillId="0" borderId="0" xfId="0" applyFont="1" applyBorder="1" applyAlignment="1">
      <alignment horizontal="center"/>
    </xf>
    <xf numFmtId="0" fontId="9" fillId="0" borderId="3" xfId="0" applyFont="1" applyBorder="1" applyProtection="1"/>
    <xf numFmtId="0" fontId="11" fillId="0" borderId="0" xfId="0" applyFont="1"/>
    <xf numFmtId="0" fontId="9" fillId="0" borderId="0" xfId="0" applyFont="1" applyBorder="1" applyAlignment="1">
      <alignment horizontal="left"/>
    </xf>
    <xf numFmtId="0" fontId="9" fillId="0" borderId="3" xfId="0" applyFont="1" applyBorder="1" applyAlignment="1" applyProtection="1"/>
    <xf numFmtId="0" fontId="12" fillId="0" borderId="7" xfId="0" applyFont="1" applyBorder="1" applyAlignment="1" applyProtection="1">
      <alignment horizontal="left"/>
      <protection locked="0"/>
    </xf>
    <xf numFmtId="0" fontId="12" fillId="0" borderId="7" xfId="0" applyFont="1" applyBorder="1" applyAlignment="1" applyProtection="1">
      <protection locked="0"/>
    </xf>
    <xf numFmtId="0" fontId="11" fillId="0" borderId="0" xfId="0" applyFont="1" applyBorder="1" applyAlignment="1" applyProtection="1"/>
    <xf numFmtId="0" fontId="9" fillId="0" borderId="0" xfId="0" applyFont="1" applyBorder="1" applyAlignment="1" applyProtection="1">
      <alignment horizontal="right"/>
    </xf>
    <xf numFmtId="0" fontId="12" fillId="0" borderId="11" xfId="0" applyFont="1" applyBorder="1" applyAlignment="1" applyProtection="1">
      <alignment horizontal="center"/>
      <protection locked="0"/>
    </xf>
    <xf numFmtId="0" fontId="12" fillId="0" borderId="7" xfId="0" applyFont="1" applyBorder="1" applyProtection="1">
      <protection locked="0"/>
    </xf>
    <xf numFmtId="0" fontId="13" fillId="0" borderId="2" xfId="0" applyFont="1" applyBorder="1" applyProtection="1"/>
    <xf numFmtId="165" fontId="12" fillId="0" borderId="7" xfId="0" applyNumberFormat="1" applyFont="1" applyBorder="1" applyProtection="1">
      <protection locked="0"/>
    </xf>
    <xf numFmtId="0" fontId="9" fillId="0" borderId="0" xfId="0" applyFont="1" applyBorder="1" applyAlignment="1"/>
    <xf numFmtId="0" fontId="9" fillId="0" borderId="0" xfId="0" applyFont="1" applyAlignment="1">
      <alignment horizontal="left"/>
    </xf>
    <xf numFmtId="0" fontId="4" fillId="0" borderId="0" xfId="0" applyFont="1" applyAlignment="1">
      <alignment horizontal="left"/>
    </xf>
    <xf numFmtId="0" fontId="12" fillId="0" borderId="6" xfId="0" applyFont="1" applyBorder="1" applyAlignment="1" applyProtection="1">
      <alignment horizontal="center"/>
      <protection locked="0"/>
    </xf>
    <xf numFmtId="0" fontId="12" fillId="0" borderId="0" xfId="0" applyFont="1" applyBorder="1" applyAlignment="1" applyProtection="1">
      <alignment horizontal="left"/>
    </xf>
    <xf numFmtId="0" fontId="12" fillId="0" borderId="0" xfId="0" applyFont="1" applyBorder="1" applyAlignment="1" applyProtection="1">
      <alignment horizontal="center"/>
      <protection locked="0"/>
    </xf>
    <xf numFmtId="0" fontId="12" fillId="0" borderId="6" xfId="0" applyFont="1" applyBorder="1" applyAlignment="1" applyProtection="1">
      <alignment horizontal="left"/>
      <protection locked="0"/>
    </xf>
    <xf numFmtId="0" fontId="9" fillId="0" borderId="0" xfId="0" applyFont="1" applyBorder="1" applyAlignment="1">
      <alignment horizontal="right"/>
    </xf>
    <xf numFmtId="0" fontId="6" fillId="0" borderId="4" xfId="0" applyFont="1" applyFill="1" applyBorder="1" applyAlignment="1">
      <alignment horizontal="right"/>
    </xf>
    <xf numFmtId="0" fontId="9" fillId="0" borderId="0" xfId="0" applyFont="1" applyBorder="1" applyAlignment="1">
      <alignment vertical="top" wrapText="1"/>
    </xf>
    <xf numFmtId="0" fontId="9" fillId="0" borderId="3" xfId="0" applyFont="1" applyBorder="1" applyAlignment="1">
      <alignment vertical="top" wrapText="1"/>
    </xf>
    <xf numFmtId="0" fontId="13" fillId="0" borderId="8" xfId="0" applyFont="1" applyBorder="1"/>
    <xf numFmtId="0" fontId="13" fillId="0" borderId="9" xfId="0" applyFont="1" applyBorder="1"/>
    <xf numFmtId="0" fontId="19" fillId="0" borderId="9" xfId="0" applyFont="1" applyBorder="1"/>
    <xf numFmtId="0" fontId="9" fillId="0" borderId="9" xfId="0" applyFont="1" applyBorder="1"/>
    <xf numFmtId="0" fontId="13" fillId="0" borderId="0" xfId="0" applyFont="1"/>
    <xf numFmtId="0" fontId="13" fillId="0" borderId="2" xfId="0" applyFont="1" applyBorder="1"/>
    <xf numFmtId="0" fontId="13" fillId="0" borderId="0" xfId="0" applyFont="1" applyBorder="1"/>
    <xf numFmtId="0" fontId="18" fillId="0" borderId="0" xfId="0" applyFont="1" applyBorder="1" applyAlignment="1">
      <alignment horizontal="center"/>
    </xf>
    <xf numFmtId="0" fontId="19" fillId="0" borderId="0" xfId="0" applyFont="1" applyBorder="1"/>
    <xf numFmtId="0" fontId="21" fillId="0" borderId="0" xfId="0" applyFont="1" applyBorder="1" applyAlignment="1">
      <alignment horizontal="right"/>
    </xf>
    <xf numFmtId="165" fontId="12" fillId="0" borderId="7" xfId="0" applyNumberFormat="1" applyFont="1" applyBorder="1" applyAlignment="1" applyProtection="1">
      <alignment horizontal="center"/>
      <protection locked="0"/>
    </xf>
    <xf numFmtId="0" fontId="9" fillId="0" borderId="3" xfId="0" applyFont="1" applyBorder="1"/>
    <xf numFmtId="0" fontId="9" fillId="0" borderId="2" xfId="0" applyFont="1" applyBorder="1"/>
    <xf numFmtId="0" fontId="12" fillId="0" borderId="7" xfId="0" applyFont="1" applyBorder="1" applyAlignment="1" applyProtection="1">
      <alignment horizontal="center"/>
    </xf>
    <xf numFmtId="0" fontId="12" fillId="0" borderId="6" xfId="0" applyFont="1" applyBorder="1" applyAlignment="1" applyProtection="1">
      <alignment horizontal="center"/>
    </xf>
    <xf numFmtId="164" fontId="17" fillId="0" borderId="7" xfId="0" applyNumberFormat="1" applyFont="1" applyBorder="1" applyAlignment="1" applyProtection="1">
      <alignment horizontal="center"/>
      <protection locked="0"/>
    </xf>
    <xf numFmtId="164" fontId="17" fillId="0" borderId="7" xfId="0" applyNumberFormat="1" applyFont="1" applyBorder="1" applyAlignment="1">
      <alignment horizontal="center"/>
    </xf>
    <xf numFmtId="0" fontId="21" fillId="0" borderId="0" xfId="0" applyFont="1" applyAlignment="1">
      <alignment horizontal="right"/>
    </xf>
    <xf numFmtId="164" fontId="17" fillId="0" borderId="7" xfId="0" applyNumberFormat="1" applyFont="1" applyBorder="1" applyAlignment="1" applyProtection="1">
      <alignment horizontal="center"/>
    </xf>
    <xf numFmtId="0" fontId="19" fillId="0" borderId="0" xfId="0" applyFont="1"/>
    <xf numFmtId="164" fontId="17" fillId="0" borderId="6" xfId="0" applyNumberFormat="1" applyFont="1" applyBorder="1" applyAlignment="1" applyProtection="1">
      <alignment horizontal="center"/>
    </xf>
    <xf numFmtId="0" fontId="19" fillId="0" borderId="3" xfId="0" applyFont="1" applyBorder="1"/>
    <xf numFmtId="0" fontId="13" fillId="0" borderId="3" xfId="0" applyFont="1" applyBorder="1"/>
    <xf numFmtId="0" fontId="13" fillId="0" borderId="0" xfId="0" applyFont="1" applyBorder="1" applyAlignment="1"/>
    <xf numFmtId="0" fontId="18" fillId="0" borderId="0" xfId="0" applyFont="1" applyBorder="1" applyAlignment="1">
      <alignment horizontal="right"/>
    </xf>
    <xf numFmtId="0" fontId="12" fillId="0" borderId="0" xfId="0" applyFont="1" applyBorder="1" applyAlignment="1">
      <alignment horizontal="center"/>
    </xf>
    <xf numFmtId="0" fontId="9" fillId="0" borderId="2" xfId="0" applyFont="1" applyBorder="1" applyAlignment="1">
      <alignment vertical="top" wrapText="1"/>
    </xf>
    <xf numFmtId="14" fontId="12" fillId="0" borderId="7" xfId="0" applyNumberFormat="1" applyFont="1" applyBorder="1" applyAlignment="1" applyProtection="1">
      <alignment horizontal="center"/>
      <protection locked="0"/>
    </xf>
    <xf numFmtId="0" fontId="23" fillId="0" borderId="0" xfId="0" applyFont="1"/>
    <xf numFmtId="0" fontId="13" fillId="0" borderId="12" xfId="0" applyFont="1" applyBorder="1" applyAlignment="1"/>
    <xf numFmtId="0" fontId="13" fillId="0" borderId="0" xfId="0" applyFont="1" applyAlignment="1"/>
    <xf numFmtId="0" fontId="19" fillId="0" borderId="0" xfId="0" applyFont="1" applyAlignment="1"/>
    <xf numFmtId="0" fontId="12" fillId="0" borderId="0" xfId="0" applyFont="1" applyBorder="1" applyAlignment="1">
      <alignment horizontal="center" vertical="top"/>
    </xf>
    <xf numFmtId="0" fontId="9" fillId="0" borderId="9" xfId="0" applyFont="1" applyBorder="1" applyAlignment="1">
      <alignment horizontal="center"/>
    </xf>
    <xf numFmtId="0" fontId="24" fillId="0" borderId="0" xfId="0" applyFont="1" applyBorder="1"/>
    <xf numFmtId="0" fontId="24" fillId="0" borderId="0" xfId="0" applyFont="1" applyBorder="1" applyAlignment="1">
      <alignment horizontal="center"/>
    </xf>
    <xf numFmtId="0" fontId="25" fillId="0" borderId="0" xfId="0" applyFont="1"/>
    <xf numFmtId="164" fontId="17" fillId="0" borderId="0" xfId="0" applyNumberFormat="1" applyFont="1" applyBorder="1" applyAlignment="1" applyProtection="1">
      <alignment horizontal="center"/>
    </xf>
    <xf numFmtId="0" fontId="9" fillId="0" borderId="7" xfId="0" applyFont="1" applyBorder="1"/>
    <xf numFmtId="0" fontId="9" fillId="0" borderId="8" xfId="0" applyFont="1" applyBorder="1"/>
    <xf numFmtId="0" fontId="23" fillId="0" borderId="2" xfId="0" applyFont="1" applyBorder="1"/>
    <xf numFmtId="0" fontId="13" fillId="0" borderId="12" xfId="0" applyFont="1" applyBorder="1"/>
    <xf numFmtId="0" fontId="19" fillId="0" borderId="2" xfId="0" applyFont="1" applyBorder="1"/>
    <xf numFmtId="0" fontId="13" fillId="0" borderId="8" xfId="0" applyFont="1" applyBorder="1" applyProtection="1"/>
    <xf numFmtId="0" fontId="19" fillId="0" borderId="9" xfId="0" applyFont="1" applyBorder="1" applyProtection="1"/>
    <xf numFmtId="0" fontId="12" fillId="0" borderId="13" xfId="0" applyFont="1" applyBorder="1" applyAlignment="1" applyProtection="1">
      <alignment horizontal="center"/>
    </xf>
    <xf numFmtId="0" fontId="18" fillId="0" borderId="0" xfId="0" applyFont="1" applyBorder="1" applyAlignment="1" applyProtection="1">
      <alignment horizontal="center"/>
    </xf>
    <xf numFmtId="0" fontId="19" fillId="0" borderId="0" xfId="0" applyFont="1" applyBorder="1" applyProtection="1"/>
    <xf numFmtId="0" fontId="12" fillId="0" borderId="10" xfId="0" applyFont="1" applyBorder="1" applyAlignment="1" applyProtection="1">
      <alignment horizontal="center"/>
    </xf>
    <xf numFmtId="0" fontId="27" fillId="0" borderId="0" xfId="0" applyFont="1" applyBorder="1" applyAlignment="1" applyProtection="1">
      <alignment horizontal="center"/>
    </xf>
    <xf numFmtId="0" fontId="28" fillId="0" borderId="0" xfId="0" applyFont="1" applyBorder="1" applyProtection="1"/>
    <xf numFmtId="0" fontId="19" fillId="0" borderId="0" xfId="0" applyFont="1" applyBorder="1" applyAlignment="1" applyProtection="1">
      <alignment horizontal="center"/>
    </xf>
    <xf numFmtId="0" fontId="19" fillId="0" borderId="0" xfId="0" applyFont="1" applyBorder="1" applyAlignment="1" applyProtection="1"/>
    <xf numFmtId="0" fontId="19" fillId="0" borderId="0" xfId="0" applyFont="1" applyBorder="1" applyAlignment="1" applyProtection="1">
      <alignment horizontal="right"/>
    </xf>
    <xf numFmtId="0" fontId="13" fillId="0" borderId="3" xfId="0" applyFont="1" applyBorder="1" applyProtection="1"/>
    <xf numFmtId="9" fontId="9" fillId="0" borderId="0" xfId="0" applyNumberFormat="1" applyFont="1" applyBorder="1" applyAlignment="1" applyProtection="1">
      <alignment horizontal="center"/>
    </xf>
    <xf numFmtId="164" fontId="17" fillId="0" borderId="0" xfId="0" applyNumberFormat="1" applyFont="1" applyBorder="1" applyProtection="1"/>
    <xf numFmtId="0" fontId="19" fillId="0" borderId="0" xfId="0" applyFont="1" applyBorder="1" applyAlignment="1" applyProtection="1">
      <alignment horizontal="left"/>
    </xf>
    <xf numFmtId="0" fontId="13" fillId="0" borderId="0" xfId="0" applyFont="1" applyBorder="1" applyProtection="1"/>
    <xf numFmtId="0" fontId="13" fillId="0" borderId="0" xfId="0" applyFont="1" applyBorder="1" applyAlignment="1" applyProtection="1"/>
    <xf numFmtId="0" fontId="12" fillId="0" borderId="3" xfId="0" applyFont="1" applyBorder="1" applyAlignment="1" applyProtection="1">
      <alignment horizontal="center"/>
    </xf>
    <xf numFmtId="0" fontId="18" fillId="0" borderId="0" xfId="0" applyFont="1" applyBorder="1" applyAlignment="1" applyProtection="1">
      <alignment horizontal="center" vertical="center"/>
    </xf>
    <xf numFmtId="0" fontId="18" fillId="0" borderId="0" xfId="0" applyFont="1" applyBorder="1" applyAlignment="1" applyProtection="1">
      <alignment vertical="center"/>
    </xf>
    <xf numFmtId="4" fontId="17" fillId="0" borderId="0" xfId="0" applyNumberFormat="1" applyFont="1" applyBorder="1" applyAlignment="1" applyProtection="1">
      <alignment horizontal="center"/>
    </xf>
    <xf numFmtId="0" fontId="30" fillId="0" borderId="0" xfId="0" applyFont="1" applyBorder="1" applyAlignment="1" applyProtection="1"/>
    <xf numFmtId="0" fontId="32" fillId="0" borderId="0" xfId="0" applyFont="1" applyBorder="1" applyAlignment="1" applyProtection="1"/>
    <xf numFmtId="0" fontId="30" fillId="0" borderId="0" xfId="0" applyFont="1"/>
    <xf numFmtId="0" fontId="9" fillId="0" borderId="12" xfId="0" applyFont="1" applyBorder="1" applyAlignment="1">
      <alignment vertical="top" wrapText="1"/>
    </xf>
    <xf numFmtId="0" fontId="13" fillId="0" borderId="14" xfId="0" applyFont="1" applyBorder="1" applyAlignment="1"/>
    <xf numFmtId="0" fontId="13" fillId="0" borderId="14" xfId="0" applyFont="1" applyBorder="1" applyAlignment="1" applyProtection="1"/>
    <xf numFmtId="0" fontId="22" fillId="0" borderId="14" xfId="0" applyFont="1" applyBorder="1" applyAlignment="1"/>
    <xf numFmtId="0" fontId="19" fillId="0" borderId="14" xfId="0" applyFont="1" applyBorder="1" applyAlignment="1"/>
    <xf numFmtId="0" fontId="19" fillId="0" borderId="14" xfId="0" applyFont="1" applyBorder="1" applyAlignment="1" applyProtection="1"/>
    <xf numFmtId="0" fontId="13" fillId="0" borderId="1" xfId="0" applyFont="1" applyBorder="1" applyProtection="1"/>
    <xf numFmtId="0" fontId="13" fillId="0" borderId="1" xfId="0" applyFont="1" applyBorder="1" applyAlignment="1" applyProtection="1"/>
    <xf numFmtId="0" fontId="12" fillId="0" borderId="13" xfId="0" applyFont="1" applyBorder="1" applyAlignment="1">
      <alignment horizontal="center"/>
    </xf>
    <xf numFmtId="0" fontId="12" fillId="0" borderId="10" xfId="0" applyFont="1" applyBorder="1" applyAlignment="1">
      <alignment horizontal="center"/>
    </xf>
    <xf numFmtId="0" fontId="13" fillId="0" borderId="4" xfId="0" applyFont="1" applyBorder="1"/>
    <xf numFmtId="0" fontId="13" fillId="0" borderId="1" xfId="0" applyFont="1" applyBorder="1"/>
    <xf numFmtId="0" fontId="19" fillId="0" borderId="0" xfId="0" applyFont="1" applyBorder="1" applyAlignment="1"/>
    <xf numFmtId="0" fontId="19" fillId="0" borderId="3" xfId="0" applyFont="1" applyBorder="1" applyAlignment="1"/>
    <xf numFmtId="0" fontId="19" fillId="0" borderId="4" xfId="0" applyFont="1" applyBorder="1"/>
    <xf numFmtId="0" fontId="19" fillId="0" borderId="1" xfId="0" applyFont="1" applyBorder="1"/>
    <xf numFmtId="0" fontId="19" fillId="0" borderId="5" xfId="0" applyFont="1" applyBorder="1"/>
    <xf numFmtId="0" fontId="19" fillId="0" borderId="1" xfId="0" applyFont="1" applyBorder="1" applyAlignment="1"/>
    <xf numFmtId="0" fontId="19" fillId="0" borderId="8" xfId="0" applyFont="1" applyBorder="1"/>
    <xf numFmtId="164" fontId="13" fillId="0" borderId="0" xfId="0" applyNumberFormat="1" applyFont="1" applyBorder="1"/>
    <xf numFmtId="0" fontId="34" fillId="0" borderId="3" xfId="0" applyFont="1" applyBorder="1"/>
    <xf numFmtId="0" fontId="34" fillId="0" borderId="0" xfId="0" applyFont="1"/>
    <xf numFmtId="0" fontId="18" fillId="0" borderId="0" xfId="0" applyFont="1" applyBorder="1"/>
    <xf numFmtId="0" fontId="19" fillId="0" borderId="0" xfId="0" applyFont="1" applyBorder="1" applyAlignment="1">
      <alignment horizontal="center"/>
    </xf>
    <xf numFmtId="0" fontId="19" fillId="0" borderId="1" xfId="0" applyFont="1" applyBorder="1" applyAlignment="1">
      <alignment horizontal="center"/>
    </xf>
    <xf numFmtId="0" fontId="18" fillId="0" borderId="0" xfId="0" applyFont="1" applyBorder="1" applyAlignment="1"/>
    <xf numFmtId="0" fontId="13" fillId="0" borderId="5" xfId="0" applyFont="1" applyBorder="1"/>
    <xf numFmtId="2" fontId="12" fillId="0" borderId="7" xfId="0" applyNumberFormat="1" applyFont="1" applyBorder="1" applyAlignment="1" applyProtection="1">
      <protection locked="0"/>
    </xf>
    <xf numFmtId="0" fontId="22" fillId="0" borderId="0" xfId="0" applyFont="1"/>
    <xf numFmtId="0" fontId="22" fillId="0" borderId="2" xfId="0" applyFont="1" applyBorder="1"/>
    <xf numFmtId="0" fontId="22" fillId="0" borderId="0" xfId="0" applyFont="1" applyBorder="1"/>
    <xf numFmtId="0" fontId="12" fillId="0" borderId="0" xfId="0" applyFont="1" applyBorder="1" applyAlignment="1">
      <alignment vertical="top" wrapText="1"/>
    </xf>
    <xf numFmtId="0" fontId="19" fillId="0" borderId="15" xfId="0" applyFont="1" applyBorder="1"/>
    <xf numFmtId="164" fontId="17" fillId="0" borderId="15" xfId="0" applyNumberFormat="1" applyFont="1" applyBorder="1" applyAlignment="1" applyProtection="1">
      <alignment horizontal="center"/>
      <protection locked="0"/>
    </xf>
    <xf numFmtId="0" fontId="19" fillId="0" borderId="16" xfId="0" applyFont="1" applyBorder="1"/>
    <xf numFmtId="0" fontId="12" fillId="0" borderId="15" xfId="0" applyFont="1" applyBorder="1" applyAlignment="1" applyProtection="1">
      <alignment horizontal="center"/>
      <protection locked="0"/>
    </xf>
    <xf numFmtId="0" fontId="13" fillId="0" borderId="0" xfId="0" applyFont="1" applyBorder="1" applyAlignment="1">
      <alignment horizontal="center"/>
    </xf>
    <xf numFmtId="0" fontId="9" fillId="0" borderId="15" xfId="0" applyFont="1" applyBorder="1" applyAlignment="1">
      <alignment horizontal="center"/>
    </xf>
    <xf numFmtId="0" fontId="13" fillId="0" borderId="6" xfId="0" applyFont="1" applyBorder="1" applyAlignment="1" applyProtection="1">
      <protection locked="0"/>
    </xf>
    <xf numFmtId="0" fontId="12" fillId="0" borderId="0" xfId="0" applyFont="1" applyBorder="1" applyAlignment="1" applyProtection="1"/>
    <xf numFmtId="0" fontId="12" fillId="0" borderId="0" xfId="0" applyFont="1" applyBorder="1" applyAlignment="1" applyProtection="1">
      <alignment horizontal="center"/>
    </xf>
    <xf numFmtId="0" fontId="8" fillId="0" borderId="0" xfId="0" applyFont="1" applyBorder="1" applyAlignment="1" applyProtection="1">
      <alignment horizontal="center"/>
    </xf>
    <xf numFmtId="0" fontId="13" fillId="0" borderId="0" xfId="0" applyFont="1" applyFill="1" applyBorder="1"/>
    <xf numFmtId="0" fontId="13" fillId="0" borderId="0" xfId="0" applyFont="1" applyBorder="1" applyProtection="1">
      <protection locked="0"/>
    </xf>
    <xf numFmtId="0" fontId="19" fillId="0" borderId="0" xfId="0" applyFont="1" applyFill="1" applyBorder="1"/>
    <xf numFmtId="164" fontId="17" fillId="0" borderId="6" xfId="0" applyNumberFormat="1" applyFont="1" applyBorder="1" applyProtection="1">
      <protection locked="0"/>
    </xf>
    <xf numFmtId="0" fontId="19" fillId="0" borderId="12" xfId="0" applyFont="1" applyBorder="1" applyAlignment="1">
      <alignment horizontal="right"/>
    </xf>
    <xf numFmtId="165" fontId="13" fillId="0" borderId="7" xfId="0" applyNumberFormat="1" applyFont="1" applyBorder="1" applyProtection="1">
      <protection locked="0"/>
    </xf>
    <xf numFmtId="0" fontId="9" fillId="0" borderId="0" xfId="0" applyFont="1" applyFill="1" applyBorder="1"/>
    <xf numFmtId="0" fontId="19" fillId="0" borderId="0" xfId="0" applyFont="1" applyBorder="1" applyAlignment="1">
      <alignment horizontal="right"/>
    </xf>
    <xf numFmtId="0" fontId="11" fillId="0" borderId="12" xfId="0" applyFont="1" applyBorder="1" applyAlignment="1" applyProtection="1">
      <alignment horizontal="right"/>
    </xf>
    <xf numFmtId="164" fontId="17" fillId="0" borderId="6" xfId="0" applyNumberFormat="1" applyFont="1" applyBorder="1" applyAlignment="1" applyProtection="1">
      <alignment horizontal="center"/>
      <protection locked="0"/>
    </xf>
    <xf numFmtId="0" fontId="18" fillId="0" borderId="17" xfId="0" applyFont="1" applyBorder="1" applyAlignment="1">
      <alignment horizontal="center"/>
    </xf>
    <xf numFmtId="0" fontId="18" fillId="0" borderId="18" xfId="0" applyFont="1" applyBorder="1" applyAlignment="1">
      <alignment horizontal="center"/>
    </xf>
    <xf numFmtId="0" fontId="18" fillId="0" borderId="19" xfId="0" applyFont="1" applyBorder="1" applyAlignment="1">
      <alignment horizontal="center"/>
    </xf>
    <xf numFmtId="0" fontId="12" fillId="0" borderId="20" xfId="0" applyNumberFormat="1" applyFont="1" applyBorder="1" applyAlignment="1" applyProtection="1">
      <alignment horizontal="center"/>
      <protection locked="0"/>
    </xf>
    <xf numFmtId="165" fontId="12" fillId="0" borderId="20" xfId="0" applyNumberFormat="1" applyFont="1" applyBorder="1" applyAlignment="1" applyProtection="1">
      <alignment horizontal="center"/>
      <protection locked="0"/>
    </xf>
    <xf numFmtId="165" fontId="12" fillId="0" borderId="21" xfId="0" applyNumberFormat="1" applyFont="1" applyBorder="1" applyAlignment="1" applyProtection="1">
      <alignment horizontal="center"/>
      <protection locked="0"/>
    </xf>
    <xf numFmtId="0" fontId="12" fillId="0" borderId="22" xfId="0" applyNumberFormat="1" applyFont="1" applyBorder="1" applyAlignment="1" applyProtection="1">
      <alignment horizontal="center"/>
      <protection locked="0"/>
    </xf>
    <xf numFmtId="0" fontId="16" fillId="0" borderId="0" xfId="0" applyFont="1" applyBorder="1" applyAlignment="1" applyProtection="1">
      <alignment horizontal="center"/>
    </xf>
    <xf numFmtId="165" fontId="12" fillId="0" borderId="22" xfId="0" applyNumberFormat="1" applyFont="1" applyBorder="1" applyAlignment="1" applyProtection="1">
      <alignment horizontal="center"/>
      <protection locked="0"/>
    </xf>
    <xf numFmtId="0" fontId="30" fillId="0" borderId="0" xfId="0" applyFont="1" applyBorder="1" applyAlignment="1"/>
    <xf numFmtId="0" fontId="32" fillId="0" borderId="0" xfId="0" applyFont="1" applyBorder="1" applyAlignment="1"/>
    <xf numFmtId="0" fontId="30" fillId="0" borderId="2" xfId="0" applyFont="1" applyBorder="1"/>
    <xf numFmtId="0" fontId="35" fillId="0" borderId="14" xfId="0" applyFont="1" applyBorder="1" applyAlignment="1"/>
    <xf numFmtId="0" fontId="13" fillId="0" borderId="9" xfId="0" applyFont="1" applyBorder="1" applyAlignment="1"/>
    <xf numFmtId="0" fontId="11" fillId="0" borderId="2" xfId="0" applyFont="1" applyBorder="1"/>
    <xf numFmtId="0" fontId="16" fillId="0" borderId="0" xfId="0" applyFont="1" applyBorder="1" applyProtection="1"/>
    <xf numFmtId="0" fontId="9" fillId="0" borderId="23" xfId="0" applyFont="1" applyBorder="1" applyAlignment="1" applyProtection="1"/>
    <xf numFmtId="0" fontId="27" fillId="0" borderId="0" xfId="0" applyFont="1" applyBorder="1" applyProtection="1"/>
    <xf numFmtId="164" fontId="33" fillId="0" borderId="0" xfId="0" applyNumberFormat="1" applyFont="1" applyBorder="1" applyProtection="1"/>
    <xf numFmtId="0" fontId="24" fillId="0" borderId="0" xfId="0" applyFont="1" applyBorder="1" applyProtection="1"/>
    <xf numFmtId="164" fontId="17" fillId="0" borderId="15" xfId="0" applyNumberFormat="1" applyFont="1" applyBorder="1" applyAlignment="1">
      <alignment horizontal="center"/>
    </xf>
    <xf numFmtId="0" fontId="13" fillId="0" borderId="0" xfId="0" applyFont="1" applyFill="1" applyBorder="1" applyAlignment="1" applyProtection="1"/>
    <xf numFmtId="0" fontId="13" fillId="0" borderId="9" xfId="0" applyFont="1" applyBorder="1" applyAlignment="1" applyProtection="1"/>
    <xf numFmtId="0" fontId="13" fillId="0" borderId="9" xfId="0" applyFont="1" applyBorder="1" applyProtection="1"/>
    <xf numFmtId="0" fontId="12" fillId="0" borderId="0" xfId="0" applyFont="1" applyBorder="1" applyProtection="1"/>
    <xf numFmtId="0" fontId="9" fillId="0" borderId="0" xfId="0" applyFont="1" applyBorder="1" applyAlignment="1" applyProtection="1">
      <alignment horizontal="center"/>
    </xf>
    <xf numFmtId="0" fontId="13" fillId="0" borderId="0" xfId="0" applyFont="1" applyBorder="1" applyAlignment="1" applyProtection="1">
      <alignment horizontal="center" vertical="top"/>
    </xf>
    <xf numFmtId="0" fontId="13" fillId="0" borderId="0" xfId="0" applyFont="1" applyBorder="1" applyAlignment="1" applyProtection="1">
      <alignment horizontal="center"/>
    </xf>
    <xf numFmtId="0" fontId="11" fillId="0" borderId="8" xfId="0" applyFont="1" applyBorder="1"/>
    <xf numFmtId="0" fontId="24" fillId="0" borderId="7" xfId="0" applyFont="1" applyBorder="1"/>
    <xf numFmtId="0" fontId="25" fillId="0" borderId="0" xfId="0" applyFont="1" applyBorder="1"/>
    <xf numFmtId="164" fontId="9" fillId="0" borderId="0" xfId="0" applyNumberFormat="1" applyFont="1" applyBorder="1"/>
    <xf numFmtId="0" fontId="24" fillId="0" borderId="3" xfId="0" applyFont="1" applyBorder="1"/>
    <xf numFmtId="0" fontId="25" fillId="0" borderId="2" xfId="0" applyFont="1" applyBorder="1"/>
    <xf numFmtId="0" fontId="25" fillId="0" borderId="3" xfId="0" applyFont="1" applyBorder="1"/>
    <xf numFmtId="0" fontId="9" fillId="0" borderId="24" xfId="0" applyFont="1" applyBorder="1"/>
    <xf numFmtId="0" fontId="25" fillId="0" borderId="0" xfId="0" applyFont="1" applyBorder="1" applyAlignment="1"/>
    <xf numFmtId="0" fontId="25" fillId="0" borderId="0" xfId="0" applyFont="1" applyBorder="1" applyAlignment="1" applyProtection="1"/>
    <xf numFmtId="0" fontId="24" fillId="0" borderId="0" xfId="0" applyFont="1" applyBorder="1" applyAlignment="1"/>
    <xf numFmtId="0" fontId="36" fillId="0" borderId="2" xfId="0" applyFont="1" applyBorder="1"/>
    <xf numFmtId="0" fontId="37" fillId="0" borderId="0" xfId="0" applyFont="1" applyBorder="1"/>
    <xf numFmtId="0" fontId="25" fillId="0" borderId="4" xfId="0" applyFont="1" applyBorder="1"/>
    <xf numFmtId="0" fontId="25" fillId="0" borderId="1" xfId="0" applyFont="1" applyBorder="1"/>
    <xf numFmtId="0" fontId="25" fillId="0" borderId="5" xfId="0" applyFont="1" applyBorder="1"/>
    <xf numFmtId="0" fontId="24" fillId="0" borderId="25" xfId="0" applyFont="1" applyBorder="1"/>
    <xf numFmtId="0" fontId="16" fillId="0" borderId="0" xfId="0" applyFont="1" applyBorder="1"/>
    <xf numFmtId="0" fontId="31" fillId="0" borderId="0" xfId="0" applyFont="1" applyBorder="1"/>
    <xf numFmtId="0" fontId="31" fillId="0" borderId="0" xfId="0" applyFont="1" applyBorder="1" applyAlignment="1">
      <alignment horizontal="center"/>
    </xf>
    <xf numFmtId="0" fontId="31" fillId="0" borderId="0" xfId="0" applyFont="1"/>
    <xf numFmtId="0" fontId="11" fillId="0" borderId="8" xfId="0" applyFont="1" applyBorder="1" applyProtection="1"/>
    <xf numFmtId="0" fontId="11" fillId="0" borderId="2" xfId="0" applyFont="1" applyBorder="1" applyProtection="1"/>
    <xf numFmtId="0" fontId="11" fillId="0" borderId="9" xfId="0" applyFont="1" applyBorder="1" applyProtection="1"/>
    <xf numFmtId="0" fontId="11" fillId="0" borderId="0" xfId="0" applyFont="1" applyBorder="1" applyProtection="1"/>
    <xf numFmtId="0" fontId="11" fillId="0" borderId="0" xfId="0" applyFont="1" applyBorder="1" applyAlignment="1" applyProtection="1">
      <alignment horizontal="right"/>
    </xf>
    <xf numFmtId="0" fontId="11" fillId="0" borderId="2" xfId="0" applyFont="1" applyBorder="1" applyAlignment="1" applyProtection="1"/>
    <xf numFmtId="0" fontId="11" fillId="0" borderId="12" xfId="0" applyFont="1" applyBorder="1" applyAlignment="1" applyProtection="1"/>
    <xf numFmtId="0" fontId="9" fillId="0" borderId="4" xfId="0" applyFont="1" applyBorder="1" applyAlignment="1"/>
    <xf numFmtId="0" fontId="9" fillId="0" borderId="1" xfId="0" applyFont="1" applyBorder="1" applyAlignment="1"/>
    <xf numFmtId="0" fontId="9" fillId="0" borderId="5" xfId="0" applyFont="1" applyBorder="1" applyAlignment="1"/>
    <xf numFmtId="0" fontId="11" fillId="0" borderId="0" xfId="0" applyFont="1" applyBorder="1" applyAlignment="1">
      <alignment horizontal="right"/>
    </xf>
    <xf numFmtId="0" fontId="11" fillId="0" borderId="2" xfId="0" applyFont="1" applyBorder="1" applyAlignment="1">
      <alignment horizontal="right"/>
    </xf>
    <xf numFmtId="0" fontId="7" fillId="0" borderId="2" xfId="0" applyFont="1" applyBorder="1"/>
    <xf numFmtId="0" fontId="11" fillId="0" borderId="2" xfId="0" applyFont="1" applyFill="1" applyBorder="1" applyAlignment="1">
      <alignment horizontal="right"/>
    </xf>
    <xf numFmtId="0" fontId="12" fillId="0" borderId="10" xfId="0" applyFont="1" applyBorder="1" applyAlignment="1" applyProtection="1">
      <protection locked="0"/>
    </xf>
    <xf numFmtId="0" fontId="31" fillId="0" borderId="0" xfId="0" applyFont="1" applyProtection="1"/>
    <xf numFmtId="0" fontId="9" fillId="0" borderId="0" xfId="0" applyFont="1" applyProtection="1"/>
    <xf numFmtId="0" fontId="12" fillId="0" borderId="0" xfId="0" applyFont="1" applyBorder="1" applyAlignment="1">
      <alignment vertical="top"/>
    </xf>
    <xf numFmtId="0" fontId="9" fillId="0" borderId="0" xfId="0" applyFont="1" applyFill="1" applyBorder="1" applyAlignment="1">
      <alignment horizontal="right"/>
    </xf>
    <xf numFmtId="165" fontId="12" fillId="0" borderId="7" xfId="0" applyNumberFormat="1" applyFont="1" applyBorder="1" applyAlignment="1" applyProtection="1">
      <alignment horizontal="center"/>
    </xf>
    <xf numFmtId="2" fontId="12" fillId="0" borderId="7" xfId="0" applyNumberFormat="1" applyFont="1" applyBorder="1" applyAlignment="1" applyProtection="1">
      <alignment horizontal="center"/>
    </xf>
    <xf numFmtId="0" fontId="11" fillId="0" borderId="2" xfId="0" applyFont="1" applyBorder="1" applyAlignment="1" applyProtection="1">
      <alignment horizontal="right"/>
    </xf>
    <xf numFmtId="0" fontId="12" fillId="0" borderId="1" xfId="0" applyFont="1" applyBorder="1" applyAlignment="1">
      <alignment horizontal="center" vertical="top"/>
    </xf>
    <xf numFmtId="0" fontId="13" fillId="0" borderId="6" xfId="0" applyFont="1" applyBorder="1" applyAlignment="1" applyProtection="1">
      <alignment horizontal="right"/>
      <protection locked="0"/>
    </xf>
    <xf numFmtId="0" fontId="13" fillId="0" borderId="0" xfId="0" applyFont="1" applyProtection="1"/>
    <xf numFmtId="0" fontId="12" fillId="0" borderId="12" xfId="0" applyFont="1" applyBorder="1" applyAlignment="1" applyProtection="1">
      <alignment horizontal="center"/>
    </xf>
    <xf numFmtId="0" fontId="21" fillId="0" borderId="0" xfId="0" applyFont="1" applyBorder="1" applyAlignment="1" applyProtection="1">
      <alignment horizontal="right"/>
    </xf>
    <xf numFmtId="165" fontId="12" fillId="0" borderId="0" xfId="0" applyNumberFormat="1" applyFont="1" applyBorder="1" applyAlignment="1" applyProtection="1">
      <alignment horizontal="center"/>
    </xf>
    <xf numFmtId="165" fontId="12" fillId="0" borderId="6" xfId="0" applyNumberFormat="1" applyFont="1" applyBorder="1" applyAlignment="1" applyProtection="1">
      <alignment horizontal="center"/>
      <protection locked="0"/>
    </xf>
    <xf numFmtId="0" fontId="13" fillId="0" borderId="16" xfId="0" applyFont="1" applyBorder="1"/>
    <xf numFmtId="0" fontId="30" fillId="0" borderId="0" xfId="0" applyFont="1" applyBorder="1"/>
    <xf numFmtId="0" fontId="30" fillId="0" borderId="3" xfId="0" applyFont="1" applyBorder="1"/>
    <xf numFmtId="0" fontId="11" fillId="0" borderId="3" xfId="0" applyFont="1" applyBorder="1"/>
    <xf numFmtId="0" fontId="24" fillId="0" borderId="0" xfId="0" applyFont="1"/>
    <xf numFmtId="0" fontId="13" fillId="0" borderId="4" xfId="0" applyFont="1" applyBorder="1" applyAlignment="1"/>
    <xf numFmtId="0" fontId="25" fillId="0" borderId="3" xfId="0" applyFont="1" applyBorder="1" applyProtection="1"/>
    <xf numFmtId="0" fontId="9" fillId="0" borderId="5" xfId="0" applyFont="1" applyBorder="1"/>
    <xf numFmtId="0" fontId="30" fillId="0" borderId="0" xfId="0" applyFont="1" applyBorder="1" applyProtection="1"/>
    <xf numFmtId="0" fontId="9" fillId="0" borderId="0" xfId="0" applyFont="1" applyBorder="1" applyAlignment="1" applyProtection="1">
      <alignment horizontal="left"/>
    </xf>
    <xf numFmtId="4" fontId="12" fillId="0" borderId="0" xfId="0" applyNumberFormat="1" applyFont="1" applyBorder="1" applyAlignment="1" applyProtection="1">
      <alignment horizontal="center"/>
      <protection locked="0"/>
    </xf>
    <xf numFmtId="0" fontId="20" fillId="0" borderId="13" xfId="0" applyFont="1" applyBorder="1" applyAlignment="1" applyProtection="1">
      <alignment horizontal="center"/>
    </xf>
    <xf numFmtId="0" fontId="20" fillId="0" borderId="10" xfId="0" applyFont="1" applyBorder="1" applyAlignment="1" applyProtection="1">
      <alignment horizontal="center"/>
    </xf>
    <xf numFmtId="0" fontId="20" fillId="0" borderId="10" xfId="0" applyNumberFormat="1" applyFont="1" applyBorder="1" applyAlignment="1" applyProtection="1">
      <alignment horizontal="center"/>
    </xf>
    <xf numFmtId="164" fontId="13" fillId="0" borderId="0" xfId="0" applyNumberFormat="1" applyFont="1" applyBorder="1" applyProtection="1"/>
    <xf numFmtId="0" fontId="13" fillId="0" borderId="0" xfId="0" applyFont="1" applyBorder="1" applyAlignment="1" applyProtection="1">
      <alignment horizontal="left"/>
    </xf>
    <xf numFmtId="0" fontId="19" fillId="0" borderId="0" xfId="0" applyFont="1" applyFill="1" applyBorder="1" applyAlignment="1" applyProtection="1"/>
    <xf numFmtId="0" fontId="22" fillId="0" borderId="3" xfId="0" applyFont="1" applyBorder="1"/>
    <xf numFmtId="0" fontId="18" fillId="0" borderId="0" xfId="0" applyFont="1" applyBorder="1" applyAlignment="1" applyProtection="1"/>
    <xf numFmtId="0" fontId="18" fillId="0" borderId="0" xfId="0" applyFont="1" applyBorder="1" applyProtection="1"/>
    <xf numFmtId="0" fontId="9" fillId="0" borderId="0" xfId="0" applyFont="1" applyFill="1" applyBorder="1" applyAlignment="1" applyProtection="1"/>
    <xf numFmtId="164" fontId="33" fillId="0" borderId="0" xfId="0" applyNumberFormat="1" applyFont="1" applyBorder="1" applyAlignment="1" applyProtection="1">
      <alignment horizontal="center"/>
    </xf>
    <xf numFmtId="0" fontId="12" fillId="0" borderId="10" xfId="0" quotePrefix="1" applyFont="1" applyBorder="1" applyAlignment="1">
      <alignment horizontal="center"/>
    </xf>
    <xf numFmtId="0" fontId="13" fillId="0" borderId="2" xfId="0" applyNumberFormat="1" applyFont="1" applyBorder="1"/>
    <xf numFmtId="0" fontId="34" fillId="0" borderId="2" xfId="0" applyFont="1" applyBorder="1"/>
    <xf numFmtId="0" fontId="34" fillId="0" borderId="0" xfId="0" applyFont="1" applyBorder="1"/>
    <xf numFmtId="164" fontId="19" fillId="0" borderId="12" xfId="0" applyNumberFormat="1" applyFont="1" applyBorder="1" applyAlignment="1"/>
    <xf numFmtId="0" fontId="19" fillId="0" borderId="0" xfId="0" applyFont="1" applyFill="1" applyBorder="1" applyAlignment="1">
      <alignment horizontal="center"/>
    </xf>
    <xf numFmtId="0" fontId="27" fillId="0" borderId="0" xfId="0" applyFont="1" applyBorder="1" applyAlignment="1">
      <alignment horizontal="right"/>
    </xf>
    <xf numFmtId="165" fontId="12" fillId="0" borderId="0" xfId="0" applyNumberFormat="1" applyFont="1" applyBorder="1" applyAlignment="1" applyProtection="1"/>
    <xf numFmtId="164" fontId="13" fillId="0" borderId="12" xfId="0" applyNumberFormat="1" applyFont="1" applyBorder="1" applyAlignment="1"/>
    <xf numFmtId="0" fontId="0" fillId="0" borderId="3" xfId="0" applyBorder="1" applyAlignment="1"/>
    <xf numFmtId="0" fontId="19" fillId="2" borderId="6" xfId="0" applyFont="1" applyFill="1" applyBorder="1"/>
    <xf numFmtId="0" fontId="18" fillId="0" borderId="26" xfId="0" applyFont="1" applyBorder="1" applyAlignment="1">
      <alignment horizontal="right"/>
    </xf>
    <xf numFmtId="0" fontId="34" fillId="2" borderId="12" xfId="0" applyFont="1" applyFill="1" applyBorder="1" applyAlignment="1"/>
    <xf numFmtId="0" fontId="34" fillId="0" borderId="0" xfId="0" applyFont="1" applyBorder="1" applyAlignment="1">
      <alignment horizontal="center"/>
    </xf>
    <xf numFmtId="164" fontId="17" fillId="0" borderId="15" xfId="0" applyNumberFormat="1" applyFont="1" applyBorder="1" applyAlignment="1" applyProtection="1">
      <alignment horizontal="center"/>
    </xf>
    <xf numFmtId="0" fontId="12" fillId="0" borderId="0" xfId="0" applyFont="1" applyBorder="1" applyAlignment="1"/>
    <xf numFmtId="0" fontId="28" fillId="0" borderId="0" xfId="0" applyFont="1" applyBorder="1" applyAlignment="1"/>
    <xf numFmtId="0" fontId="28" fillId="0" borderId="0" xfId="0" applyFont="1" applyBorder="1"/>
    <xf numFmtId="0" fontId="27" fillId="0" borderId="0" xfId="0" applyFont="1" applyBorder="1"/>
    <xf numFmtId="0" fontId="28" fillId="0" borderId="1" xfId="0" applyFont="1" applyBorder="1"/>
    <xf numFmtId="0" fontId="28" fillId="0" borderId="1" xfId="0" applyFont="1" applyBorder="1" applyAlignment="1"/>
    <xf numFmtId="0" fontId="27" fillId="0" borderId="1" xfId="0" applyFont="1" applyBorder="1"/>
    <xf numFmtId="0" fontId="27" fillId="0" borderId="1" xfId="0" applyFont="1" applyBorder="1" applyAlignment="1">
      <alignment horizontal="right"/>
    </xf>
    <xf numFmtId="0" fontId="18" fillId="0" borderId="9" xfId="0" applyFont="1" applyBorder="1"/>
    <xf numFmtId="165" fontId="12" fillId="0" borderId="1" xfId="0" applyNumberFormat="1" applyFont="1" applyBorder="1" applyProtection="1"/>
    <xf numFmtId="0" fontId="18" fillId="0" borderId="0" xfId="0" applyFont="1" applyFill="1" applyBorder="1"/>
    <xf numFmtId="0" fontId="19" fillId="0" borderId="27" xfId="0" applyFont="1" applyBorder="1"/>
    <xf numFmtId="0" fontId="19" fillId="0" borderId="28" xfId="0" applyFont="1" applyBorder="1"/>
    <xf numFmtId="0" fontId="19" fillId="0" borderId="29" xfId="0" applyFont="1" applyBorder="1"/>
    <xf numFmtId="0" fontId="18" fillId="0" borderId="1" xfId="0" applyFont="1" applyBorder="1" applyAlignment="1">
      <alignment horizontal="right"/>
    </xf>
    <xf numFmtId="164" fontId="17" fillId="0" borderId="1" xfId="0" applyNumberFormat="1" applyFont="1" applyBorder="1" applyAlignment="1">
      <alignment horizontal="center"/>
    </xf>
    <xf numFmtId="0" fontId="31" fillId="0" borderId="3" xfId="0" applyFont="1" applyBorder="1"/>
    <xf numFmtId="0" fontId="11" fillId="0" borderId="5" xfId="0" applyFont="1" applyBorder="1"/>
    <xf numFmtId="0" fontId="20" fillId="0" borderId="0" xfId="0" applyFont="1" applyBorder="1" applyAlignment="1" applyProtection="1"/>
    <xf numFmtId="0" fontId="23" fillId="0" borderId="0" xfId="0" applyFont="1" applyBorder="1"/>
    <xf numFmtId="10" fontId="12" fillId="0" borderId="7" xfId="0" applyNumberFormat="1" applyFont="1" applyBorder="1" applyAlignment="1" applyProtection="1">
      <alignment horizontal="center"/>
    </xf>
    <xf numFmtId="14" fontId="9" fillId="0" borderId="0" xfId="0" applyNumberFormat="1" applyFont="1" applyBorder="1" applyAlignment="1" applyProtection="1">
      <alignment horizontal="left"/>
    </xf>
    <xf numFmtId="0" fontId="18" fillId="0" borderId="30" xfId="0" applyFont="1" applyBorder="1"/>
    <xf numFmtId="0" fontId="12" fillId="0" borderId="11" xfId="0" applyNumberFormat="1" applyFont="1" applyBorder="1" applyAlignment="1" applyProtection="1">
      <alignment horizontal="center"/>
      <protection locked="0"/>
    </xf>
    <xf numFmtId="0" fontId="9" fillId="0" borderId="31" xfId="0" applyFont="1" applyBorder="1"/>
    <xf numFmtId="0" fontId="13" fillId="0" borderId="31" xfId="0" applyFont="1" applyBorder="1"/>
    <xf numFmtId="0" fontId="11" fillId="0" borderId="32" xfId="0" applyFont="1" applyBorder="1"/>
    <xf numFmtId="0" fontId="12" fillId="0" borderId="33" xfId="0" applyNumberFormat="1" applyFont="1" applyBorder="1" applyAlignment="1" applyProtection="1">
      <alignment horizontal="center"/>
      <protection locked="0"/>
    </xf>
    <xf numFmtId="165" fontId="12" fillId="0" borderId="26" xfId="0" applyNumberFormat="1" applyFont="1" applyBorder="1" applyAlignment="1" applyProtection="1">
      <alignment horizontal="center"/>
      <protection locked="0"/>
    </xf>
    <xf numFmtId="0" fontId="9" fillId="0" borderId="1" xfId="0" applyFont="1" applyBorder="1" applyProtection="1"/>
    <xf numFmtId="0" fontId="11" fillId="0" borderId="9" xfId="0" applyFont="1" applyBorder="1"/>
    <xf numFmtId="0" fontId="9" fillId="0" borderId="0" xfId="0" applyFont="1" applyFill="1" applyBorder="1" applyProtection="1"/>
    <xf numFmtId="0" fontId="13" fillId="0" borderId="0" xfId="0" applyFont="1" applyAlignment="1">
      <alignment horizontal="right"/>
    </xf>
    <xf numFmtId="0" fontId="9" fillId="0" borderId="9" xfId="0" applyFont="1" applyBorder="1" applyAlignment="1">
      <alignment horizontal="right"/>
    </xf>
    <xf numFmtId="0" fontId="11" fillId="0" borderId="0" xfId="0" applyFont="1" applyBorder="1" applyAlignment="1">
      <alignment horizontal="center"/>
    </xf>
    <xf numFmtId="0" fontId="0" fillId="0" borderId="6" xfId="0" applyBorder="1" applyAlignment="1" applyProtection="1">
      <protection locked="0"/>
    </xf>
    <xf numFmtId="0" fontId="41" fillId="0" borderId="0" xfId="0" applyFont="1" applyBorder="1" applyAlignment="1" applyProtection="1">
      <alignment horizontal="center"/>
    </xf>
    <xf numFmtId="0" fontId="0" fillId="0" borderId="0" xfId="0" applyBorder="1" applyAlignment="1">
      <alignment horizontal="center"/>
    </xf>
    <xf numFmtId="0" fontId="18" fillId="0" borderId="9" xfId="0" applyFont="1" applyBorder="1" applyAlignment="1">
      <alignment horizontal="center"/>
    </xf>
    <xf numFmtId="0" fontId="13" fillId="0" borderId="0" xfId="0" applyFont="1" applyBorder="1" applyAlignment="1" applyProtection="1">
      <alignment horizontal="right"/>
    </xf>
    <xf numFmtId="0" fontId="13" fillId="0" borderId="0" xfId="0" applyFont="1" applyBorder="1" applyAlignment="1" applyProtection="1">
      <protection locked="0"/>
    </xf>
    <xf numFmtId="0" fontId="9" fillId="0" borderId="9" xfId="0" applyFont="1" applyBorder="1" applyAlignment="1"/>
    <xf numFmtId="0" fontId="19" fillId="0" borderId="9" xfId="0" applyFont="1" applyBorder="1" applyAlignment="1"/>
    <xf numFmtId="0" fontId="11" fillId="0" borderId="0" xfId="0" applyFont="1" applyAlignment="1">
      <alignment horizontal="right"/>
    </xf>
    <xf numFmtId="0" fontId="11" fillId="0" borderId="0" xfId="0" applyFont="1" applyBorder="1" applyAlignment="1" applyProtection="1">
      <alignment horizontal="center"/>
    </xf>
    <xf numFmtId="0" fontId="11" fillId="0" borderId="3" xfId="0" applyFont="1" applyBorder="1" applyAlignment="1">
      <alignment horizontal="center"/>
    </xf>
    <xf numFmtId="0" fontId="11" fillId="0" borderId="3" xfId="0" applyFont="1" applyBorder="1" applyAlignment="1"/>
    <xf numFmtId="0" fontId="13" fillId="0" borderId="12" xfId="0" applyFont="1" applyBorder="1" applyProtection="1"/>
    <xf numFmtId="164" fontId="17" fillId="0" borderId="0" xfId="0" applyNumberFormat="1" applyFont="1" applyBorder="1" applyAlignment="1">
      <alignment horizontal="center"/>
    </xf>
    <xf numFmtId="0" fontId="13" fillId="0" borderId="2" xfId="0" applyFont="1" applyBorder="1" applyAlignment="1"/>
    <xf numFmtId="0" fontId="41" fillId="0" borderId="0" xfId="0" applyFont="1" applyAlignment="1">
      <alignment horizontal="center"/>
    </xf>
    <xf numFmtId="0" fontId="31" fillId="0" borderId="0" xfId="0" applyFont="1" applyAlignment="1"/>
    <xf numFmtId="0" fontId="9" fillId="0" borderId="0" xfId="0" applyFont="1" applyAlignment="1" applyProtection="1">
      <alignment horizontal="center"/>
    </xf>
    <xf numFmtId="164" fontId="17" fillId="0" borderId="0" xfId="0" applyNumberFormat="1" applyFont="1" applyBorder="1" applyAlignment="1" applyProtection="1"/>
    <xf numFmtId="0" fontId="19" fillId="0" borderId="0" xfId="0" applyFont="1" applyBorder="1" applyAlignment="1" applyProtection="1">
      <protection locked="0"/>
    </xf>
    <xf numFmtId="14" fontId="12" fillId="0" borderId="6" xfId="0" applyNumberFormat="1" applyFont="1" applyBorder="1" applyAlignment="1" applyProtection="1">
      <alignment horizontal="center"/>
      <protection locked="0"/>
    </xf>
    <xf numFmtId="0" fontId="11" fillId="0" borderId="16" xfId="0" applyFont="1" applyBorder="1"/>
    <xf numFmtId="0" fontId="9" fillId="0" borderId="9" xfId="0" applyFont="1" applyBorder="1" applyAlignment="1">
      <alignment horizontal="left"/>
    </xf>
    <xf numFmtId="0" fontId="12" fillId="0" borderId="34" xfId="0" applyFont="1" applyBorder="1" applyAlignment="1" applyProtection="1">
      <alignment horizontal="center"/>
      <protection locked="0"/>
    </xf>
    <xf numFmtId="0" fontId="9" fillId="0" borderId="34" xfId="0" applyFont="1" applyBorder="1" applyAlignment="1" applyProtection="1">
      <alignment horizontal="left"/>
      <protection locked="0"/>
    </xf>
    <xf numFmtId="14" fontId="9" fillId="0" borderId="9" xfId="0" applyNumberFormat="1" applyFont="1" applyBorder="1" applyAlignment="1" applyProtection="1">
      <alignment horizontal="left"/>
    </xf>
    <xf numFmtId="0" fontId="12" fillId="0" borderId="9" xfId="0" applyFont="1" applyBorder="1" applyAlignment="1">
      <alignment horizontal="center"/>
    </xf>
    <xf numFmtId="0" fontId="12" fillId="0" borderId="12" xfId="0" applyFont="1" applyBorder="1" applyAlignment="1">
      <alignment horizontal="center" vertical="top" wrapText="1"/>
    </xf>
    <xf numFmtId="0" fontId="0" fillId="0" borderId="0" xfId="0" applyAlignment="1" applyProtection="1"/>
    <xf numFmtId="0" fontId="11" fillId="0" borderId="3" xfId="0" applyFont="1" applyBorder="1" applyProtection="1"/>
    <xf numFmtId="14" fontId="12" fillId="0" borderId="0" xfId="0" applyNumberFormat="1" applyFont="1" applyBorder="1" applyAlignment="1" applyProtection="1">
      <alignment horizontal="center"/>
    </xf>
    <xf numFmtId="0" fontId="13" fillId="0" borderId="0" xfId="0" applyFont="1" applyAlignment="1" applyProtection="1"/>
    <xf numFmtId="164" fontId="12" fillId="0" borderId="0" xfId="0" applyNumberFormat="1" applyFont="1" applyBorder="1" applyAlignment="1"/>
    <xf numFmtId="0" fontId="34" fillId="0" borderId="0" xfId="0" applyFont="1" applyBorder="1" applyAlignment="1" applyProtection="1"/>
    <xf numFmtId="0" fontId="12" fillId="0" borderId="0" xfId="0" applyFont="1" applyFill="1" applyBorder="1" applyAlignment="1" applyProtection="1">
      <alignment horizontal="center"/>
    </xf>
    <xf numFmtId="0" fontId="34" fillId="0" borderId="0" xfId="0" applyFont="1" applyBorder="1" applyProtection="1"/>
    <xf numFmtId="0" fontId="19" fillId="0" borderId="3" xfId="0" applyFont="1" applyBorder="1" applyProtection="1"/>
    <xf numFmtId="0" fontId="19" fillId="0" borderId="2" xfId="0" applyFont="1" applyBorder="1" applyProtection="1"/>
    <xf numFmtId="0" fontId="18" fillId="0" borderId="8" xfId="0" applyFont="1" applyBorder="1" applyAlignment="1">
      <alignment horizontal="left"/>
    </xf>
    <xf numFmtId="0" fontId="0" fillId="0" borderId="16" xfId="0" applyBorder="1" applyAlignment="1" applyProtection="1">
      <alignment vertical="top"/>
    </xf>
    <xf numFmtId="0" fontId="0" fillId="0" borderId="2" xfId="0" applyBorder="1" applyAlignment="1" applyProtection="1">
      <alignment vertical="top" wrapText="1"/>
    </xf>
    <xf numFmtId="0" fontId="0" fillId="0" borderId="9" xfId="0" applyBorder="1" applyAlignment="1" applyProtection="1">
      <alignment vertical="top" wrapText="1"/>
    </xf>
    <xf numFmtId="0" fontId="13" fillId="0" borderId="4" xfId="0" applyFont="1" applyBorder="1" applyProtection="1"/>
    <xf numFmtId="0" fontId="0" fillId="0" borderId="16" xfId="0" applyBorder="1" applyAlignment="1" applyProtection="1">
      <alignment vertical="top" wrapText="1"/>
    </xf>
    <xf numFmtId="0" fontId="27" fillId="0" borderId="0" xfId="0" applyFont="1" applyBorder="1" applyAlignment="1"/>
    <xf numFmtId="164" fontId="17" fillId="0" borderId="7" xfId="0" applyNumberFormat="1" applyFont="1" applyBorder="1" applyAlignment="1" applyProtection="1">
      <protection locked="0"/>
    </xf>
    <xf numFmtId="4" fontId="17" fillId="0" borderId="15" xfId="0" applyNumberFormat="1" applyFont="1" applyBorder="1" applyAlignment="1" applyProtection="1">
      <alignment horizontal="center"/>
      <protection locked="0"/>
    </xf>
    <xf numFmtId="0" fontId="12" fillId="0" borderId="0" xfId="0" applyFont="1" applyBorder="1" applyAlignment="1" applyProtection="1">
      <alignment vertical="top" wrapText="1"/>
    </xf>
    <xf numFmtId="0" fontId="0" fillId="0" borderId="0" xfId="0" applyBorder="1" applyAlignment="1" applyProtection="1">
      <alignment vertical="top" wrapText="1"/>
    </xf>
    <xf numFmtId="10" fontId="12" fillId="0" borderId="11" xfId="0" applyNumberFormat="1" applyFont="1" applyBorder="1" applyAlignment="1" applyProtection="1">
      <alignment horizontal="center"/>
      <protection locked="0"/>
    </xf>
    <xf numFmtId="164" fontId="17" fillId="0" borderId="20" xfId="0" applyNumberFormat="1" applyFont="1" applyBorder="1" applyAlignment="1" applyProtection="1">
      <alignment horizontal="center"/>
      <protection locked="0"/>
    </xf>
    <xf numFmtId="14" fontId="12" fillId="0" borderId="34" xfId="0" applyNumberFormat="1" applyFont="1" applyBorder="1" applyAlignment="1" applyProtection="1">
      <alignment horizontal="center"/>
      <protection locked="0"/>
    </xf>
    <xf numFmtId="0" fontId="19" fillId="0" borderId="15" xfId="0" applyFont="1" applyBorder="1" applyAlignment="1">
      <alignment horizontal="right"/>
    </xf>
    <xf numFmtId="0" fontId="19" fillId="0" borderId="0" xfId="0" applyFont="1" applyAlignment="1">
      <alignment horizontal="right"/>
    </xf>
    <xf numFmtId="0" fontId="12" fillId="0" borderId="7" xfId="0" applyFont="1" applyFill="1" applyBorder="1" applyAlignment="1" applyProtection="1">
      <alignment horizontal="center"/>
      <protection locked="0"/>
    </xf>
    <xf numFmtId="0" fontId="22" fillId="0" borderId="35" xfId="0" applyFont="1" applyBorder="1" applyProtection="1"/>
    <xf numFmtId="165" fontId="12" fillId="0" borderId="7" xfId="0" applyNumberFormat="1" applyFont="1" applyBorder="1" applyAlignment="1" applyProtection="1"/>
    <xf numFmtId="0" fontId="12" fillId="0" borderId="13" xfId="0" applyFont="1" applyBorder="1" applyAlignment="1" applyProtection="1">
      <alignment horizontal="center"/>
      <protection locked="0"/>
    </xf>
    <xf numFmtId="49" fontId="12" fillId="0" borderId="10" xfId="0" applyNumberFormat="1" applyFont="1" applyBorder="1" applyAlignment="1" applyProtection="1">
      <alignment horizontal="center"/>
      <protection locked="0"/>
    </xf>
    <xf numFmtId="14" fontId="9" fillId="0" borderId="2" xfId="0" applyNumberFormat="1" applyFont="1" applyBorder="1" applyAlignment="1">
      <alignment horizontal="left"/>
    </xf>
    <xf numFmtId="14" fontId="11" fillId="0" borderId="2" xfId="0" applyNumberFormat="1" applyFont="1" applyBorder="1" applyAlignment="1" applyProtection="1">
      <alignment horizontal="left"/>
    </xf>
    <xf numFmtId="14" fontId="9" fillId="0" borderId="2" xfId="0" applyNumberFormat="1" applyFont="1" applyBorder="1" applyAlignment="1" applyProtection="1">
      <alignment horizontal="left"/>
    </xf>
    <xf numFmtId="14" fontId="11" fillId="0" borderId="2" xfId="0" applyNumberFormat="1" applyFont="1" applyBorder="1" applyAlignment="1">
      <alignment horizontal="left"/>
    </xf>
    <xf numFmtId="14" fontId="13" fillId="0" borderId="2" xfId="0" applyNumberFormat="1" applyFont="1" applyBorder="1" applyAlignment="1" applyProtection="1">
      <alignment horizontal="left"/>
    </xf>
    <xf numFmtId="14" fontId="22" fillId="0" borderId="2" xfId="0" applyNumberFormat="1" applyFont="1" applyBorder="1" applyAlignment="1" applyProtection="1">
      <alignment horizontal="left"/>
    </xf>
    <xf numFmtId="14" fontId="13" fillId="0" borderId="2" xfId="0" applyNumberFormat="1" applyFont="1" applyBorder="1" applyAlignment="1">
      <alignment horizontal="left"/>
    </xf>
    <xf numFmtId="0" fontId="12" fillId="0" borderId="36" xfId="0" applyFont="1" applyBorder="1" applyAlignment="1">
      <alignment horizontal="center"/>
    </xf>
    <xf numFmtId="0" fontId="12" fillId="0" borderId="36" xfId="0" applyFont="1" applyBorder="1" applyAlignment="1" applyProtection="1">
      <alignment horizontal="center"/>
    </xf>
    <xf numFmtId="49" fontId="12" fillId="0" borderId="10" xfId="0" applyNumberFormat="1" applyFont="1" applyBorder="1" applyAlignment="1">
      <alignment horizontal="center"/>
    </xf>
    <xf numFmtId="2" fontId="12" fillId="0" borderId="10" xfId="0" applyNumberFormat="1" applyFont="1" applyBorder="1" applyAlignment="1">
      <alignment horizontal="center"/>
    </xf>
    <xf numFmtId="2" fontId="12" fillId="0" borderId="10" xfId="0" applyNumberFormat="1" applyFont="1" applyBorder="1" applyAlignment="1" applyProtection="1">
      <alignment horizontal="center"/>
      <protection locked="0"/>
    </xf>
    <xf numFmtId="164" fontId="17" fillId="0" borderId="12" xfId="0" applyNumberFormat="1" applyFont="1" applyBorder="1" applyAlignment="1" applyProtection="1">
      <alignment horizontal="center"/>
    </xf>
    <xf numFmtId="0" fontId="12" fillId="0" borderId="12" xfId="0" applyFont="1" applyBorder="1" applyAlignment="1" applyProtection="1">
      <alignment horizontal="center"/>
      <protection locked="0"/>
    </xf>
    <xf numFmtId="0" fontId="13" fillId="0" borderId="1" xfId="0" applyFont="1" applyBorder="1" applyAlignment="1">
      <alignment horizontal="center"/>
    </xf>
    <xf numFmtId="0" fontId="13" fillId="0" borderId="15" xfId="0" applyFont="1" applyBorder="1"/>
    <xf numFmtId="0" fontId="12" fillId="0" borderId="15" xfId="0" applyNumberFormat="1" applyFont="1" applyBorder="1" applyAlignment="1" applyProtection="1">
      <alignment horizontal="center"/>
      <protection locked="0"/>
    </xf>
    <xf numFmtId="165" fontId="12" fillId="0" borderId="0" xfId="0" applyNumberFormat="1" applyFont="1" applyBorder="1" applyAlignment="1" applyProtection="1">
      <alignment horizontal="left"/>
    </xf>
    <xf numFmtId="49" fontId="12" fillId="0" borderId="10" xfId="0" applyNumberFormat="1" applyFont="1" applyBorder="1" applyAlignment="1" applyProtection="1">
      <alignment horizontal="center"/>
    </xf>
    <xf numFmtId="2" fontId="12" fillId="0" borderId="10" xfId="0" applyNumberFormat="1" applyFont="1" applyBorder="1" applyAlignment="1" applyProtection="1">
      <alignment horizontal="center"/>
    </xf>
    <xf numFmtId="164" fontId="17" fillId="0" borderId="10" xfId="0" applyNumberFormat="1" applyFont="1" applyBorder="1" applyAlignment="1">
      <alignment horizontal="center"/>
    </xf>
    <xf numFmtId="164" fontId="17" fillId="0" borderId="11" xfId="0" applyNumberFormat="1" applyFont="1" applyBorder="1" applyAlignment="1" applyProtection="1">
      <alignment horizontal="center"/>
      <protection locked="0"/>
    </xf>
    <xf numFmtId="0" fontId="12" fillId="0" borderId="7" xfId="0" applyFont="1" applyBorder="1" applyAlignment="1" applyProtection="1"/>
    <xf numFmtId="0" fontId="20" fillId="0" borderId="7" xfId="0" applyFont="1" applyBorder="1" applyAlignment="1" applyProtection="1">
      <alignment horizontal="center"/>
      <protection locked="0"/>
    </xf>
    <xf numFmtId="2" fontId="20" fillId="0" borderId="10" xfId="0" applyNumberFormat="1" applyFont="1" applyBorder="1" applyAlignment="1" applyProtection="1">
      <alignment horizontal="center"/>
    </xf>
    <xf numFmtId="164" fontId="4" fillId="0" borderId="0" xfId="0" applyNumberFormat="1" applyFont="1"/>
    <xf numFmtId="0" fontId="12" fillId="0" borderId="0" xfId="0" applyFont="1" applyAlignment="1">
      <alignment horizontal="center"/>
    </xf>
    <xf numFmtId="164" fontId="12" fillId="0" borderId="7" xfId="0" applyNumberFormat="1" applyFont="1" applyBorder="1" applyAlignment="1" applyProtection="1">
      <alignment horizontal="center"/>
      <protection locked="0"/>
    </xf>
    <xf numFmtId="0" fontId="15" fillId="0" borderId="7" xfId="0" applyFont="1" applyBorder="1" applyAlignment="1" applyProtection="1">
      <alignment horizontal="center"/>
      <protection locked="0"/>
    </xf>
    <xf numFmtId="4" fontId="13" fillId="0" borderId="0" xfId="0" applyNumberFormat="1" applyFont="1" applyBorder="1" applyAlignment="1" applyProtection="1">
      <alignment horizontal="center"/>
      <protection locked="0"/>
    </xf>
    <xf numFmtId="0" fontId="0" fillId="0" borderId="9" xfId="0" applyBorder="1" applyAlignment="1"/>
    <xf numFmtId="0" fontId="1" fillId="0" borderId="10" xfId="0" applyFont="1" applyBorder="1" applyProtection="1">
      <protection locked="0"/>
    </xf>
    <xf numFmtId="14" fontId="12" fillId="0" borderId="12" xfId="0" applyNumberFormat="1" applyFont="1" applyBorder="1" applyAlignment="1" applyProtection="1">
      <alignment horizontal="left"/>
    </xf>
    <xf numFmtId="44" fontId="17" fillId="0" borderId="7" xfId="1" applyFont="1" applyBorder="1" applyAlignment="1" applyProtection="1">
      <protection locked="0"/>
    </xf>
    <xf numFmtId="14" fontId="12" fillId="0" borderId="12" xfId="0" applyNumberFormat="1" applyFont="1" applyBorder="1" applyAlignment="1">
      <alignment horizontal="left"/>
    </xf>
    <xf numFmtId="0" fontId="13" fillId="0" borderId="16" xfId="0" applyFont="1" applyBorder="1" applyProtection="1"/>
    <xf numFmtId="0" fontId="12" fillId="0" borderId="0" xfId="0" applyFont="1" applyBorder="1" applyAlignment="1" applyProtection="1">
      <alignment vertical="top"/>
    </xf>
    <xf numFmtId="0" fontId="13" fillId="0" borderId="5" xfId="0" applyFont="1" applyBorder="1" applyProtection="1"/>
    <xf numFmtId="44" fontId="17" fillId="0" borderId="7" xfId="1" applyFont="1" applyBorder="1" applyAlignment="1" applyProtection="1">
      <alignment horizontal="center"/>
      <protection locked="0"/>
    </xf>
    <xf numFmtId="44" fontId="17" fillId="0" borderId="7" xfId="1" applyFont="1" applyBorder="1" applyAlignment="1">
      <alignment horizontal="center"/>
    </xf>
    <xf numFmtId="44" fontId="17" fillId="0" borderId="6" xfId="1" applyFont="1" applyBorder="1" applyAlignment="1" applyProtection="1">
      <alignment horizontal="center"/>
      <protection locked="0"/>
    </xf>
    <xf numFmtId="44" fontId="13" fillId="0" borderId="0" xfId="1" applyFont="1" applyBorder="1" applyAlignment="1" applyProtection="1"/>
    <xf numFmtId="0" fontId="12" fillId="0" borderId="7" xfId="0" applyFont="1" applyBorder="1" applyAlignment="1" applyProtection="1">
      <protection locked="0"/>
    </xf>
    <xf numFmtId="0" fontId="12" fillId="0" borderId="11" xfId="0" applyFont="1" applyBorder="1" applyAlignment="1" applyProtection="1">
      <protection locked="0"/>
    </xf>
    <xf numFmtId="0" fontId="12" fillId="0" borderId="12" xfId="0" applyFont="1" applyBorder="1" applyAlignment="1" applyProtection="1"/>
    <xf numFmtId="0" fontId="12" fillId="0" borderId="25" xfId="0" applyFont="1" applyBorder="1" applyAlignment="1" applyProtection="1"/>
    <xf numFmtId="0" fontId="12" fillId="0" borderId="7" xfId="0" applyFont="1" applyBorder="1" applyAlignment="1" applyProtection="1">
      <alignment horizontal="right"/>
      <protection locked="0"/>
    </xf>
    <xf numFmtId="0" fontId="10" fillId="0" borderId="9" xfId="0" applyFont="1" applyBorder="1" applyAlignment="1" applyProtection="1">
      <alignment horizontal="center"/>
    </xf>
    <xf numFmtId="0" fontId="11" fillId="0" borderId="9" xfId="0" applyFont="1" applyBorder="1" applyAlignment="1" applyProtection="1"/>
    <xf numFmtId="0" fontId="10" fillId="0" borderId="0" xfId="0" applyFont="1" applyBorder="1" applyAlignment="1" applyProtection="1">
      <alignment horizontal="center"/>
    </xf>
    <xf numFmtId="0" fontId="11" fillId="0" borderId="0" xfId="0" applyFont="1" applyBorder="1" applyAlignment="1" applyProtection="1"/>
    <xf numFmtId="0" fontId="11" fillId="0" borderId="0" xfId="0" applyFont="1" applyBorder="1" applyAlignment="1" applyProtection="1">
      <alignment horizontal="left"/>
    </xf>
    <xf numFmtId="0" fontId="9" fillId="0" borderId="0" xfId="0" applyFont="1" applyBorder="1" applyAlignment="1" applyProtection="1"/>
    <xf numFmtId="0" fontId="11" fillId="0" borderId="2" xfId="0" applyFont="1" applyBorder="1" applyAlignment="1" applyProtection="1">
      <protection locked="0"/>
    </xf>
    <xf numFmtId="0" fontId="11" fillId="0" borderId="0" xfId="0" applyFont="1" applyBorder="1" applyAlignment="1" applyProtection="1">
      <protection locked="0"/>
    </xf>
    <xf numFmtId="0" fontId="12" fillId="0" borderId="7" xfId="0" applyFont="1" applyBorder="1" applyAlignment="1" applyProtection="1">
      <alignment horizontal="left"/>
      <protection locked="0"/>
    </xf>
    <xf numFmtId="0" fontId="12" fillId="0" borderId="6" xfId="0" applyFont="1" applyBorder="1" applyAlignment="1" applyProtection="1">
      <alignment horizontal="left"/>
      <protection locked="0"/>
    </xf>
    <xf numFmtId="0" fontId="12" fillId="0" borderId="6" xfId="0" applyFont="1" applyBorder="1" applyAlignment="1" applyProtection="1">
      <protection locked="0"/>
    </xf>
    <xf numFmtId="0" fontId="11" fillId="0" borderId="12" xfId="0" applyFont="1" applyBorder="1" applyAlignment="1" applyProtection="1">
      <alignment horizontal="right"/>
    </xf>
    <xf numFmtId="0" fontId="15" fillId="0" borderId="7" xfId="0" applyFont="1" applyBorder="1" applyAlignment="1" applyProtection="1">
      <alignment horizontal="left"/>
    </xf>
    <xf numFmtId="0" fontId="15" fillId="0" borderId="7" xfId="0" applyFont="1" applyBorder="1" applyAlignment="1" applyProtection="1"/>
    <xf numFmtId="0" fontId="11" fillId="0" borderId="3" xfId="0" applyFont="1" applyBorder="1" applyAlignment="1" applyProtection="1"/>
    <xf numFmtId="0" fontId="12" fillId="0" borderId="7" xfId="0" applyFont="1" applyBorder="1" applyProtection="1">
      <protection locked="0"/>
    </xf>
    <xf numFmtId="0" fontId="12" fillId="0" borderId="7" xfId="0" applyFont="1" applyBorder="1" applyAlignment="1" applyProtection="1">
      <alignment horizontal="center"/>
      <protection locked="0"/>
    </xf>
    <xf numFmtId="0" fontId="12" fillId="0" borderId="11" xfId="0" applyFont="1" applyBorder="1" applyAlignment="1" applyProtection="1">
      <alignment horizontal="center"/>
      <protection locked="0"/>
    </xf>
    <xf numFmtId="0" fontId="11" fillId="0" borderId="0" xfId="0" applyFont="1" applyBorder="1" applyAlignment="1" applyProtection="1">
      <alignment horizontal="right"/>
    </xf>
    <xf numFmtId="0" fontId="12" fillId="0" borderId="37" xfId="0" applyFont="1" applyBorder="1" applyAlignment="1" applyProtection="1">
      <alignment vertical="top" wrapText="1"/>
      <protection locked="0"/>
    </xf>
    <xf numFmtId="0" fontId="12" fillId="0" borderId="12" xfId="0" applyFont="1" applyBorder="1" applyAlignment="1" applyProtection="1">
      <alignment wrapText="1"/>
      <protection locked="0"/>
    </xf>
    <xf numFmtId="0" fontId="12" fillId="0" borderId="25" xfId="0" applyFont="1" applyBorder="1" applyAlignment="1" applyProtection="1">
      <alignment wrapText="1"/>
      <protection locked="0"/>
    </xf>
    <xf numFmtId="0" fontId="12" fillId="0" borderId="2" xfId="0" applyFont="1" applyBorder="1" applyAlignment="1" applyProtection="1">
      <alignment wrapText="1"/>
      <protection locked="0"/>
    </xf>
    <xf numFmtId="0" fontId="12" fillId="0" borderId="0" xfId="0" applyFont="1" applyBorder="1" applyAlignment="1" applyProtection="1">
      <alignment wrapText="1"/>
      <protection locked="0"/>
    </xf>
    <xf numFmtId="0" fontId="12" fillId="0" borderId="3" xfId="0" applyFont="1" applyBorder="1" applyAlignment="1" applyProtection="1">
      <alignment wrapText="1"/>
      <protection locked="0"/>
    </xf>
    <xf numFmtId="0" fontId="12" fillId="0" borderId="38" xfId="0" applyFont="1" applyBorder="1" applyAlignment="1" applyProtection="1">
      <alignment wrapText="1"/>
      <protection locked="0"/>
    </xf>
    <xf numFmtId="0" fontId="12" fillId="0" borderId="7" xfId="0" applyFont="1" applyBorder="1" applyAlignment="1" applyProtection="1">
      <alignment wrapText="1"/>
      <protection locked="0"/>
    </xf>
    <xf numFmtId="0" fontId="12" fillId="0" borderId="11" xfId="0" applyFont="1" applyBorder="1" applyAlignment="1" applyProtection="1">
      <alignment wrapText="1"/>
      <protection locked="0"/>
    </xf>
    <xf numFmtId="0" fontId="11" fillId="0" borderId="37" xfId="0" applyFont="1" applyBorder="1" applyAlignment="1" applyProtection="1">
      <alignment vertical="top"/>
    </xf>
    <xf numFmtId="0" fontId="11" fillId="0" borderId="12" xfId="0" applyFont="1" applyBorder="1" applyAlignment="1" applyProtection="1">
      <alignment vertical="top"/>
    </xf>
    <xf numFmtId="0" fontId="0" fillId="0" borderId="12" xfId="0" applyBorder="1" applyAlignment="1" applyProtection="1">
      <alignment vertical="top"/>
    </xf>
    <xf numFmtId="0" fontId="0" fillId="0" borderId="25" xfId="0" applyBorder="1" applyAlignment="1" applyProtection="1">
      <alignment vertical="top"/>
    </xf>
    <xf numFmtId="0" fontId="18" fillId="0" borderId="8" xfId="0" applyFont="1" applyBorder="1" applyAlignment="1">
      <alignment horizontal="center"/>
    </xf>
    <xf numFmtId="0" fontId="19" fillId="0" borderId="9" xfId="0" applyFont="1" applyBorder="1" applyAlignment="1">
      <alignment horizontal="center"/>
    </xf>
    <xf numFmtId="0" fontId="19" fillId="0" borderId="16" xfId="0" applyFont="1" applyBorder="1" applyAlignment="1">
      <alignment horizontal="center"/>
    </xf>
    <xf numFmtId="0" fontId="11" fillId="0" borderId="2" xfId="0" applyFont="1" applyBorder="1" applyAlignment="1" applyProtection="1"/>
    <xf numFmtId="0" fontId="0" fillId="0" borderId="0" xfId="0" applyBorder="1" applyAlignment="1"/>
    <xf numFmtId="0" fontId="0" fillId="0" borderId="3" xfId="0" applyBorder="1" applyAlignment="1"/>
    <xf numFmtId="0" fontId="0" fillId="0" borderId="0" xfId="0" applyAlignment="1"/>
    <xf numFmtId="0" fontId="18" fillId="0" borderId="8" xfId="0" applyFont="1" applyBorder="1" applyAlignment="1" applyProtection="1">
      <alignment horizontal="center"/>
    </xf>
    <xf numFmtId="0" fontId="9" fillId="0" borderId="9" xfId="0" applyFont="1" applyBorder="1" applyAlignment="1" applyProtection="1">
      <alignment horizontal="center"/>
    </xf>
    <xf numFmtId="0" fontId="9" fillId="0" borderId="16" xfId="0" applyFont="1" applyBorder="1" applyAlignment="1" applyProtection="1">
      <alignment horizontal="center"/>
    </xf>
    <xf numFmtId="0" fontId="11" fillId="0" borderId="0" xfId="0" applyFont="1" applyBorder="1" applyAlignment="1">
      <alignment horizontal="right"/>
    </xf>
    <xf numFmtId="0" fontId="11" fillId="0" borderId="0" xfId="0" applyFont="1" applyBorder="1" applyAlignment="1"/>
    <xf numFmtId="164" fontId="17" fillId="0" borderId="7" xfId="0" applyNumberFormat="1" applyFont="1" applyBorder="1" applyAlignment="1" applyProtection="1">
      <alignment horizontal="center"/>
      <protection locked="0"/>
    </xf>
    <xf numFmtId="0" fontId="11" fillId="0" borderId="0" xfId="0" applyFont="1" applyAlignment="1" applyProtection="1">
      <alignment horizontal="right"/>
    </xf>
    <xf numFmtId="0" fontId="14" fillId="0" borderId="7" xfId="2" applyFont="1" applyBorder="1" applyAlignment="1" applyProtection="1">
      <protection locked="0"/>
    </xf>
    <xf numFmtId="0" fontId="12" fillId="0" borderId="11" xfId="0" applyFont="1" applyBorder="1" applyAlignment="1" applyProtection="1">
      <alignment horizontal="left"/>
      <protection locked="0"/>
    </xf>
    <xf numFmtId="0" fontId="11" fillId="0" borderId="0" xfId="0" applyFont="1" applyAlignment="1">
      <alignment horizontal="right"/>
    </xf>
    <xf numFmtId="0" fontId="11" fillId="0" borderId="0" xfId="0" applyFont="1" applyAlignment="1" applyProtection="1"/>
    <xf numFmtId="0" fontId="0" fillId="0" borderId="0" xfId="0" applyAlignment="1" applyProtection="1"/>
    <xf numFmtId="0" fontId="12" fillId="0" borderId="6" xfId="0" applyFont="1" applyBorder="1" applyAlignment="1" applyProtection="1">
      <alignment horizontal="center"/>
      <protection locked="0"/>
    </xf>
    <xf numFmtId="0" fontId="13" fillId="0" borderId="7" xfId="0" applyFont="1" applyBorder="1" applyAlignment="1" applyProtection="1">
      <protection locked="0"/>
    </xf>
    <xf numFmtId="0" fontId="13" fillId="0" borderId="7" xfId="0" applyFont="1" applyBorder="1" applyAlignment="1"/>
    <xf numFmtId="0" fontId="9" fillId="0" borderId="0" xfId="0" applyFont="1" applyBorder="1" applyAlignment="1"/>
    <xf numFmtId="0" fontId="12" fillId="0" borderId="39" xfId="0" applyFont="1" applyBorder="1" applyAlignment="1" applyProtection="1">
      <alignment vertical="top" wrapText="1"/>
      <protection locked="0"/>
    </xf>
    <xf numFmtId="0" fontId="12" fillId="0" borderId="12" xfId="0" applyFont="1" applyBorder="1" applyAlignment="1" applyProtection="1">
      <alignment vertical="top" wrapText="1"/>
      <protection locked="0"/>
    </xf>
    <xf numFmtId="0" fontId="12" fillId="0" borderId="40" xfId="0" applyFont="1" applyBorder="1" applyAlignment="1" applyProtection="1">
      <alignment vertical="top" wrapText="1"/>
      <protection locked="0"/>
    </xf>
    <xf numFmtId="0" fontId="12" fillId="0" borderId="32" xfId="0" applyFont="1" applyBorder="1" applyAlignment="1" applyProtection="1">
      <alignment vertical="top" wrapText="1"/>
      <protection locked="0"/>
    </xf>
    <xf numFmtId="0" fontId="12" fillId="0" borderId="0" xfId="0" applyFont="1" applyBorder="1" applyAlignment="1" applyProtection="1">
      <alignment vertical="top" wrapText="1"/>
      <protection locked="0"/>
    </xf>
    <xf numFmtId="0" fontId="12" fillId="0" borderId="23" xfId="0" applyFont="1" applyBorder="1" applyAlignment="1" applyProtection="1">
      <alignment vertical="top" wrapText="1"/>
      <protection locked="0"/>
    </xf>
    <xf numFmtId="0" fontId="12" fillId="0" borderId="41" xfId="0" applyFont="1" applyBorder="1" applyAlignment="1" applyProtection="1">
      <alignment vertical="top" wrapText="1"/>
      <protection locked="0"/>
    </xf>
    <xf numFmtId="0" fontId="12" fillId="0" borderId="7" xfId="0" applyFont="1" applyBorder="1" applyAlignment="1" applyProtection="1">
      <alignment vertical="top" wrapText="1"/>
      <protection locked="0"/>
    </xf>
    <xf numFmtId="0" fontId="12" fillId="0" borderId="24" xfId="0" applyFont="1" applyBorder="1" applyAlignment="1" applyProtection="1">
      <alignment vertical="top" wrapText="1"/>
      <protection locked="0"/>
    </xf>
    <xf numFmtId="0" fontId="12" fillId="0" borderId="6" xfId="0" applyFont="1" applyBorder="1" applyAlignment="1" applyProtection="1">
      <alignment horizontal="center"/>
    </xf>
    <xf numFmtId="0" fontId="12" fillId="0" borderId="7" xfId="0" applyFont="1" applyBorder="1" applyAlignment="1" applyProtection="1">
      <alignment horizontal="center"/>
    </xf>
    <xf numFmtId="0" fontId="9" fillId="0" borderId="0" xfId="0" applyFont="1" applyBorder="1" applyAlignment="1">
      <alignment horizontal="right"/>
    </xf>
    <xf numFmtId="0" fontId="0" fillId="0" borderId="0" xfId="0" applyAlignment="1">
      <alignment horizontal="right"/>
    </xf>
    <xf numFmtId="0" fontId="10" fillId="0" borderId="9" xfId="0" applyFont="1" applyBorder="1" applyAlignment="1">
      <alignment horizontal="center"/>
    </xf>
    <xf numFmtId="0" fontId="0" fillId="0" borderId="9" xfId="0" applyBorder="1" applyAlignment="1"/>
    <xf numFmtId="0" fontId="10" fillId="0" borderId="0" xfId="0" applyFont="1" applyBorder="1" applyAlignment="1">
      <alignment horizontal="center"/>
    </xf>
    <xf numFmtId="0" fontId="9" fillId="0" borderId="0" xfId="0" applyFont="1" applyBorder="1" applyAlignment="1" applyProtection="1">
      <protection locked="0"/>
    </xf>
    <xf numFmtId="0" fontId="0" fillId="0" borderId="0" xfId="0" applyBorder="1" applyAlignment="1" applyProtection="1">
      <protection locked="0"/>
    </xf>
    <xf numFmtId="0" fontId="12" fillId="0" borderId="7" xfId="0" applyFont="1" applyBorder="1" applyAlignment="1" applyProtection="1">
      <alignment horizontal="left"/>
    </xf>
    <xf numFmtId="0" fontId="12" fillId="0" borderId="7" xfId="0" applyFont="1" applyBorder="1" applyAlignment="1" applyProtection="1"/>
    <xf numFmtId="44" fontId="17" fillId="0" borderId="6" xfId="1" applyFont="1" applyBorder="1" applyAlignment="1" applyProtection="1">
      <alignment horizontal="center"/>
      <protection locked="0"/>
    </xf>
    <xf numFmtId="44" fontId="0" fillId="0" borderId="6" xfId="1" applyFont="1" applyBorder="1" applyAlignment="1" applyProtection="1">
      <protection locked="0"/>
    </xf>
    <xf numFmtId="0" fontId="13" fillId="0" borderId="12" xfId="0" applyFont="1" applyBorder="1" applyAlignment="1" applyProtection="1">
      <protection locked="0"/>
    </xf>
    <xf numFmtId="0" fontId="13" fillId="0" borderId="0" xfId="0" applyFont="1" applyBorder="1" applyAlignment="1" applyProtection="1"/>
    <xf numFmtId="0" fontId="13" fillId="0" borderId="7" xfId="0" applyFont="1" applyBorder="1" applyAlignment="1" applyProtection="1"/>
    <xf numFmtId="165" fontId="12" fillId="0" borderId="7" xfId="0" applyNumberFormat="1" applyFont="1" applyBorder="1" applyAlignment="1" applyProtection="1">
      <protection locked="0"/>
    </xf>
    <xf numFmtId="0" fontId="13" fillId="0" borderId="0" xfId="0" applyFont="1" applyBorder="1" applyAlignment="1"/>
    <xf numFmtId="44" fontId="17" fillId="0" borderId="7" xfId="1" applyFont="1" applyBorder="1" applyAlignment="1" applyProtection="1">
      <alignment horizontal="center"/>
    </xf>
    <xf numFmtId="44" fontId="0" fillId="0" borderId="7" xfId="1" applyFont="1" applyBorder="1" applyAlignment="1"/>
    <xf numFmtId="0" fontId="41" fillId="0" borderId="0" xfId="0" applyFont="1" applyBorder="1" applyAlignment="1" applyProtection="1">
      <alignment horizontal="center"/>
    </xf>
    <xf numFmtId="44" fontId="17" fillId="0" borderId="7" xfId="1" applyFont="1" applyBorder="1" applyAlignment="1" applyProtection="1">
      <alignment horizontal="center"/>
      <protection locked="0"/>
    </xf>
    <xf numFmtId="44" fontId="0" fillId="0" borderId="7" xfId="1" applyFont="1" applyBorder="1" applyAlignment="1" applyProtection="1">
      <protection locked="0"/>
    </xf>
    <xf numFmtId="0" fontId="0" fillId="0" borderId="7" xfId="0" applyBorder="1" applyAlignment="1"/>
    <xf numFmtId="0" fontId="0" fillId="0" borderId="12" xfId="0" applyBorder="1" applyAlignment="1" applyProtection="1">
      <protection locked="0"/>
    </xf>
    <xf numFmtId="0" fontId="0" fillId="0" borderId="7" xfId="0" applyBorder="1" applyAlignment="1" applyProtection="1">
      <protection locked="0"/>
    </xf>
    <xf numFmtId="0" fontId="18" fillId="0" borderId="0" xfId="0" applyFont="1" applyBorder="1" applyAlignment="1">
      <alignment horizontal="right"/>
    </xf>
    <xf numFmtId="44" fontId="17" fillId="0" borderId="7" xfId="1" applyFont="1" applyBorder="1" applyAlignment="1">
      <alignment horizontal="center"/>
    </xf>
    <xf numFmtId="0" fontId="16" fillId="0" borderId="0" xfId="0" applyFont="1" applyBorder="1" applyAlignment="1" applyProtection="1">
      <alignment horizontal="center"/>
    </xf>
    <xf numFmtId="0" fontId="0" fillId="0" borderId="0" xfId="0" applyBorder="1" applyAlignment="1">
      <alignment horizontal="center"/>
    </xf>
    <xf numFmtId="0" fontId="13" fillId="0" borderId="0" xfId="0" applyFont="1" applyAlignment="1"/>
    <xf numFmtId="0" fontId="9" fillId="0" borderId="37" xfId="0" applyFont="1" applyBorder="1" applyAlignment="1" applyProtection="1">
      <alignment horizontal="left" vertical="top" wrapText="1"/>
    </xf>
    <xf numFmtId="0" fontId="9" fillId="0" borderId="12" xfId="0" applyFont="1" applyBorder="1" applyAlignment="1">
      <alignment vertical="top" wrapText="1"/>
    </xf>
    <xf numFmtId="0" fontId="9" fillId="0" borderId="25" xfId="0" applyFont="1" applyBorder="1" applyAlignment="1">
      <alignment vertical="top" wrapText="1"/>
    </xf>
    <xf numFmtId="0" fontId="9" fillId="0" borderId="2" xfId="0" applyFont="1" applyBorder="1" applyAlignment="1">
      <alignment vertical="top" wrapText="1"/>
    </xf>
    <xf numFmtId="0" fontId="9" fillId="0" borderId="0" xfId="0" applyFont="1" applyBorder="1" applyAlignment="1">
      <alignment vertical="top" wrapText="1"/>
    </xf>
    <xf numFmtId="0" fontId="9" fillId="0" borderId="3" xfId="0" applyFont="1" applyBorder="1" applyAlignment="1">
      <alignment vertical="top" wrapText="1"/>
    </xf>
    <xf numFmtId="0" fontId="9" fillId="0" borderId="38" xfId="0" applyFont="1" applyBorder="1" applyAlignment="1">
      <alignment vertical="top" wrapText="1"/>
    </xf>
    <xf numFmtId="0" fontId="9" fillId="0" borderId="7" xfId="0" applyFont="1" applyBorder="1" applyAlignment="1">
      <alignment vertical="top" wrapText="1"/>
    </xf>
    <xf numFmtId="0" fontId="9" fillId="0" borderId="11" xfId="0" applyFont="1" applyBorder="1" applyAlignment="1">
      <alignment vertical="top" wrapText="1"/>
    </xf>
    <xf numFmtId="0" fontId="12" fillId="0" borderId="2" xfId="0" applyFont="1" applyBorder="1" applyAlignment="1" applyProtection="1">
      <alignment vertical="top" wrapText="1"/>
      <protection locked="0"/>
    </xf>
    <xf numFmtId="0" fontId="12" fillId="0" borderId="3" xfId="0" applyFont="1" applyBorder="1" applyAlignment="1" applyProtection="1">
      <alignment vertical="top" wrapText="1"/>
      <protection locked="0"/>
    </xf>
    <xf numFmtId="0" fontId="12" fillId="0" borderId="38" xfId="0" applyFont="1" applyBorder="1" applyAlignment="1" applyProtection="1">
      <alignment vertical="top" wrapText="1"/>
      <protection locked="0"/>
    </xf>
    <xf numFmtId="0" fontId="12" fillId="0" borderId="11" xfId="0" applyFont="1" applyBorder="1" applyAlignment="1" applyProtection="1">
      <alignment vertical="top" wrapText="1"/>
      <protection locked="0"/>
    </xf>
    <xf numFmtId="0" fontId="16" fillId="0" borderId="8" xfId="0" applyFont="1" applyBorder="1" applyAlignment="1">
      <alignment horizontal="center"/>
    </xf>
    <xf numFmtId="0" fontId="13" fillId="0" borderId="12" xfId="0" applyFont="1" applyBorder="1" applyAlignment="1">
      <alignment horizontal="center" vertical="top" wrapText="1"/>
    </xf>
    <xf numFmtId="0" fontId="0" fillId="0" borderId="12" xfId="0" applyBorder="1" applyAlignment="1">
      <alignment wrapText="1"/>
    </xf>
    <xf numFmtId="0" fontId="0" fillId="0" borderId="25" xfId="0" applyBorder="1" applyAlignment="1">
      <alignment wrapText="1"/>
    </xf>
    <xf numFmtId="0" fontId="9" fillId="0" borderId="0" xfId="0" applyFont="1" applyAlignment="1" applyProtection="1">
      <alignment horizontal="right"/>
    </xf>
    <xf numFmtId="0" fontId="0" fillId="0" borderId="0" xfId="0" applyAlignment="1" applyProtection="1">
      <alignment horizontal="right"/>
    </xf>
    <xf numFmtId="0" fontId="9" fillId="0" borderId="37" xfId="0" applyFont="1" applyBorder="1" applyAlignment="1">
      <alignment horizontal="left"/>
    </xf>
    <xf numFmtId="0" fontId="0" fillId="0" borderId="12" xfId="0" applyBorder="1" applyAlignment="1">
      <alignment horizontal="left"/>
    </xf>
    <xf numFmtId="0" fontId="20" fillId="0" borderId="7" xfId="0" applyFont="1" applyBorder="1" applyAlignment="1" applyProtection="1">
      <alignment horizontal="center"/>
      <protection locked="0"/>
    </xf>
    <xf numFmtId="0" fontId="13" fillId="0" borderId="12" xfId="0" applyFont="1" applyBorder="1" applyAlignment="1"/>
    <xf numFmtId="0" fontId="9" fillId="0" borderId="0" xfId="0" applyFont="1" applyAlignment="1"/>
    <xf numFmtId="0" fontId="18" fillId="0" borderId="9" xfId="0" applyFont="1" applyBorder="1" applyAlignment="1">
      <alignment horizontal="center"/>
    </xf>
    <xf numFmtId="0" fontId="27" fillId="0" borderId="9" xfId="0" applyFont="1" applyBorder="1" applyAlignment="1">
      <alignment horizontal="center"/>
    </xf>
    <xf numFmtId="0" fontId="12" fillId="0" borderId="6" xfId="0" applyFont="1" applyBorder="1" applyAlignment="1" applyProtection="1">
      <alignment horizontal="left"/>
    </xf>
    <xf numFmtId="0" fontId="9" fillId="0" borderId="0" xfId="0" applyFont="1" applyAlignment="1">
      <alignment horizontal="right"/>
    </xf>
    <xf numFmtId="14" fontId="9" fillId="0" borderId="2" xfId="0" applyNumberFormat="1" applyFont="1" applyBorder="1" applyAlignment="1">
      <alignment horizontal="left"/>
    </xf>
    <xf numFmtId="0" fontId="0" fillId="0" borderId="0" xfId="0" applyAlignment="1">
      <alignment horizontal="left"/>
    </xf>
    <xf numFmtId="0" fontId="21" fillId="0" borderId="0" xfId="0" applyFont="1" applyBorder="1" applyAlignment="1">
      <alignment horizontal="right"/>
    </xf>
    <xf numFmtId="0" fontId="22" fillId="0" borderId="0" xfId="0" applyFont="1" applyBorder="1" applyAlignment="1"/>
    <xf numFmtId="14" fontId="12" fillId="0" borderId="7" xfId="0" applyNumberFormat="1" applyFont="1" applyBorder="1" applyAlignment="1" applyProtection="1">
      <alignment horizontal="center"/>
      <protection locked="0"/>
    </xf>
    <xf numFmtId="0" fontId="11" fillId="0" borderId="0" xfId="0" applyFont="1" applyAlignment="1"/>
    <xf numFmtId="0" fontId="13" fillId="0" borderId="0" xfId="0" applyFont="1" applyAlignment="1" applyProtection="1">
      <protection locked="0"/>
    </xf>
    <xf numFmtId="0" fontId="0" fillId="0" borderId="0" xfId="0" applyBorder="1" applyAlignment="1">
      <alignment horizontal="right"/>
    </xf>
    <xf numFmtId="0" fontId="9" fillId="0" borderId="0" xfId="0" applyFont="1" applyBorder="1" applyAlignment="1" applyProtection="1">
      <alignment horizontal="right"/>
    </xf>
    <xf numFmtId="0" fontId="9" fillId="0" borderId="9" xfId="0" applyFont="1" applyBorder="1" applyAlignment="1">
      <alignment horizontal="right"/>
    </xf>
    <xf numFmtId="0" fontId="0" fillId="0" borderId="9" xfId="0" applyBorder="1" applyAlignment="1">
      <alignment horizontal="right"/>
    </xf>
    <xf numFmtId="164" fontId="17" fillId="0" borderId="6" xfId="0" applyNumberFormat="1" applyFont="1" applyBorder="1" applyAlignment="1" applyProtection="1">
      <alignment horizontal="center"/>
    </xf>
    <xf numFmtId="0" fontId="11" fillId="0" borderId="9" xfId="0" applyFont="1" applyBorder="1" applyAlignment="1"/>
    <xf numFmtId="164" fontId="17" fillId="0" borderId="7" xfId="0" applyNumberFormat="1" applyFont="1" applyBorder="1" applyAlignment="1" applyProtection="1">
      <alignment horizontal="center"/>
    </xf>
    <xf numFmtId="164" fontId="17" fillId="0" borderId="7" xfId="0" applyNumberFormat="1" applyFont="1" applyBorder="1" applyAlignment="1" applyProtection="1"/>
    <xf numFmtId="0" fontId="9" fillId="0" borderId="0" xfId="0" applyFont="1" applyBorder="1" applyAlignment="1" applyProtection="1">
      <alignment horizontal="right"/>
      <protection locked="0"/>
    </xf>
    <xf numFmtId="0" fontId="9" fillId="0" borderId="0" xfId="0" applyFont="1" applyBorder="1" applyAlignment="1">
      <alignment horizontal="left"/>
    </xf>
    <xf numFmtId="0" fontId="18" fillId="0" borderId="42" xfId="0" applyFont="1" applyBorder="1" applyAlignment="1">
      <alignment horizontal="center" wrapText="1"/>
    </xf>
    <xf numFmtId="0" fontId="0" fillId="0" borderId="43" xfId="0" applyBorder="1" applyAlignment="1">
      <alignment wrapText="1"/>
    </xf>
    <xf numFmtId="0" fontId="18" fillId="0" borderId="42" xfId="0" applyFont="1" applyBorder="1" applyAlignment="1">
      <alignment horizontal="center" vertical="top" wrapText="1"/>
    </xf>
    <xf numFmtId="0" fontId="19" fillId="0" borderId="43" xfId="0" applyFont="1" applyBorder="1" applyAlignment="1">
      <alignment vertical="top" wrapText="1"/>
    </xf>
    <xf numFmtId="0" fontId="19" fillId="0" borderId="43" xfId="0" applyFont="1" applyBorder="1" applyAlignment="1">
      <alignment horizontal="center" vertical="top" wrapText="1"/>
    </xf>
    <xf numFmtId="0" fontId="9" fillId="0" borderId="8" xfId="0" applyFont="1" applyBorder="1" applyAlignment="1"/>
    <xf numFmtId="0" fontId="0" fillId="0" borderId="0" xfId="0" applyBorder="1" applyAlignment="1">
      <alignment horizontal="left"/>
    </xf>
    <xf numFmtId="0" fontId="12" fillId="0" borderId="6" xfId="0" applyFont="1" applyBorder="1" applyAlignment="1">
      <alignment horizontal="center"/>
    </xf>
    <xf numFmtId="0" fontId="0" fillId="0" borderId="26" xfId="0" applyBorder="1" applyAlignment="1">
      <alignment horizontal="center"/>
    </xf>
    <xf numFmtId="0" fontId="0" fillId="0" borderId="2" xfId="0" applyFont="1" applyBorder="1" applyAlignment="1">
      <alignment horizontal="right"/>
    </xf>
    <xf numFmtId="0" fontId="0" fillId="0" borderId="23" xfId="0" applyBorder="1" applyAlignment="1">
      <alignment horizontal="right"/>
    </xf>
    <xf numFmtId="0" fontId="13" fillId="0" borderId="2" xfId="0" applyFont="1" applyBorder="1" applyAlignment="1">
      <alignment horizontal="right"/>
    </xf>
    <xf numFmtId="0" fontId="12" fillId="0" borderId="36" xfId="0" applyFont="1" applyBorder="1" applyAlignment="1">
      <alignment horizontal="center"/>
    </xf>
    <xf numFmtId="0" fontId="13" fillId="0" borderId="6" xfId="0" applyFont="1" applyBorder="1" applyAlignment="1">
      <alignment horizontal="center"/>
    </xf>
    <xf numFmtId="0" fontId="13" fillId="0" borderId="26" xfId="0" applyFont="1" applyBorder="1" applyAlignment="1">
      <alignment horizontal="center"/>
    </xf>
    <xf numFmtId="0" fontId="12" fillId="0" borderId="26" xfId="0" applyFont="1" applyBorder="1" applyAlignment="1">
      <alignment horizontal="center"/>
    </xf>
    <xf numFmtId="0" fontId="0" fillId="0" borderId="9" xfId="0" applyBorder="1"/>
    <xf numFmtId="0" fontId="29" fillId="0" borderId="0" xfId="0" applyFont="1" applyBorder="1" applyAlignment="1">
      <alignment horizontal="center" vertical="center"/>
    </xf>
    <xf numFmtId="0" fontId="31" fillId="0" borderId="0" xfId="0" applyFont="1" applyBorder="1" applyAlignment="1">
      <alignment horizontal="center" vertical="center"/>
    </xf>
    <xf numFmtId="0" fontId="12" fillId="0" borderId="36" xfId="0" applyFont="1" applyBorder="1" applyAlignment="1" applyProtection="1">
      <alignment horizontal="center"/>
      <protection locked="0"/>
    </xf>
    <xf numFmtId="0" fontId="12" fillId="0" borderId="26" xfId="0" applyFont="1" applyBorder="1" applyAlignment="1" applyProtection="1">
      <alignment horizontal="center"/>
      <protection locked="0"/>
    </xf>
    <xf numFmtId="0" fontId="30" fillId="0" borderId="2" xfId="0" applyFont="1" applyBorder="1" applyAlignment="1">
      <alignment horizontal="right"/>
    </xf>
    <xf numFmtId="0" fontId="30" fillId="0" borderId="0" xfId="0" applyFont="1" applyBorder="1" applyAlignment="1"/>
    <xf numFmtId="0" fontId="30" fillId="0" borderId="39" xfId="0" applyFont="1" applyBorder="1" applyAlignment="1" applyProtection="1">
      <protection locked="0"/>
    </xf>
    <xf numFmtId="0" fontId="30" fillId="0" borderId="12" xfId="0" applyFont="1" applyBorder="1" applyAlignment="1" applyProtection="1">
      <protection locked="0"/>
    </xf>
    <xf numFmtId="0" fontId="30" fillId="0" borderId="40" xfId="0" applyFont="1" applyBorder="1" applyAlignment="1" applyProtection="1">
      <protection locked="0"/>
    </xf>
    <xf numFmtId="0" fontId="30" fillId="0" borderId="32" xfId="0" applyFont="1" applyBorder="1" applyAlignment="1" applyProtection="1">
      <protection locked="0"/>
    </xf>
    <xf numFmtId="0" fontId="30" fillId="0" borderId="0" xfId="0" applyFont="1" applyBorder="1" applyAlignment="1" applyProtection="1">
      <protection locked="0"/>
    </xf>
    <xf numFmtId="0" fontId="30" fillId="0" borderId="23" xfId="0" applyFont="1" applyBorder="1" applyAlignment="1" applyProtection="1">
      <protection locked="0"/>
    </xf>
    <xf numFmtId="0" fontId="30" fillId="0" borderId="41" xfId="0" applyFont="1" applyBorder="1" applyAlignment="1" applyProtection="1">
      <protection locked="0"/>
    </xf>
    <xf numFmtId="0" fontId="30" fillId="0" borderId="7" xfId="0" applyFont="1" applyBorder="1" applyAlignment="1" applyProtection="1">
      <protection locked="0"/>
    </xf>
    <xf numFmtId="0" fontId="30" fillId="0" borderId="24" xfId="0" applyFont="1" applyBorder="1" applyAlignment="1" applyProtection="1">
      <protection locked="0"/>
    </xf>
    <xf numFmtId="164" fontId="17" fillId="0" borderId="6" xfId="0" applyNumberFormat="1" applyFont="1" applyBorder="1" applyAlignment="1" applyProtection="1">
      <alignment horizontal="center"/>
      <protection locked="0"/>
    </xf>
    <xf numFmtId="0" fontId="19" fillId="0" borderId="36" xfId="0" applyFont="1" applyBorder="1" applyAlignment="1">
      <alignment horizontal="right"/>
    </xf>
    <xf numFmtId="0" fontId="0" fillId="0" borderId="6" xfId="0" applyBorder="1" applyAlignment="1">
      <alignment horizontal="right"/>
    </xf>
    <xf numFmtId="0" fontId="0" fillId="0" borderId="26" xfId="0" applyBorder="1" applyAlignment="1"/>
    <xf numFmtId="164" fontId="17" fillId="0" borderId="36" xfId="0" applyNumberFormat="1" applyFont="1" applyBorder="1" applyAlignment="1" applyProtection="1">
      <alignment horizontal="center"/>
      <protection locked="0"/>
    </xf>
    <xf numFmtId="164" fontId="17" fillId="0" borderId="26" xfId="0" applyNumberFormat="1" applyFont="1" applyBorder="1" applyAlignment="1" applyProtection="1">
      <alignment horizontal="center"/>
      <protection locked="0"/>
    </xf>
    <xf numFmtId="0" fontId="12" fillId="3" borderId="44" xfId="0" applyFont="1" applyFill="1" applyBorder="1" applyAlignment="1" applyProtection="1">
      <alignment horizontal="center"/>
      <protection locked="0"/>
    </xf>
    <xf numFmtId="0" fontId="12" fillId="3" borderId="45" xfId="0" applyFont="1" applyFill="1" applyBorder="1" applyAlignment="1" applyProtection="1">
      <alignment horizontal="center"/>
      <protection locked="0"/>
    </xf>
    <xf numFmtId="0" fontId="12" fillId="3" borderId="46" xfId="0" applyFont="1" applyFill="1" applyBorder="1" applyAlignment="1" applyProtection="1">
      <alignment horizontal="center"/>
      <protection locked="0"/>
    </xf>
    <xf numFmtId="164" fontId="17" fillId="0" borderId="39" xfId="0" applyNumberFormat="1" applyFont="1" applyBorder="1" applyAlignment="1">
      <alignment horizontal="center"/>
    </xf>
    <xf numFmtId="0" fontId="0" fillId="0" borderId="40" xfId="0" applyBorder="1" applyAlignment="1">
      <alignment horizontal="center"/>
    </xf>
    <xf numFmtId="4" fontId="17" fillId="0" borderId="36" xfId="0" applyNumberFormat="1" applyFont="1" applyBorder="1" applyAlignment="1" applyProtection="1">
      <alignment horizontal="center"/>
      <protection locked="0"/>
    </xf>
    <xf numFmtId="4" fontId="17" fillId="0" borderId="26" xfId="0" applyNumberFormat="1" applyFont="1" applyBorder="1" applyAlignment="1">
      <alignment horizontal="center"/>
    </xf>
    <xf numFmtId="0" fontId="12" fillId="0" borderId="36" xfId="0" applyFont="1" applyBorder="1" applyAlignment="1" applyProtection="1">
      <alignment horizontal="center"/>
    </xf>
    <xf numFmtId="0" fontId="12" fillId="0" borderId="26" xfId="0" applyFont="1" applyBorder="1" applyAlignment="1" applyProtection="1">
      <alignment horizontal="center"/>
    </xf>
    <xf numFmtId="0" fontId="12" fillId="0" borderId="0" xfId="0" applyFont="1" applyBorder="1" applyAlignment="1" applyProtection="1">
      <protection locked="0"/>
    </xf>
    <xf numFmtId="0" fontId="12" fillId="0" borderId="48" xfId="0" applyFont="1" applyBorder="1" applyAlignment="1" applyProtection="1">
      <protection locked="0"/>
    </xf>
    <xf numFmtId="0" fontId="13" fillId="0" borderId="47" xfId="0" applyFont="1" applyBorder="1" applyAlignment="1" applyProtection="1"/>
    <xf numFmtId="0" fontId="9" fillId="0" borderId="9" xfId="0" applyFont="1" applyBorder="1" applyAlignment="1"/>
    <xf numFmtId="0" fontId="9" fillId="0" borderId="23" xfId="0" applyFont="1" applyBorder="1" applyAlignment="1" applyProtection="1"/>
    <xf numFmtId="0" fontId="0" fillId="0" borderId="23" xfId="0" applyBorder="1" applyAlignment="1"/>
    <xf numFmtId="0" fontId="9" fillId="0" borderId="0" xfId="0" applyFont="1" applyFill="1" applyBorder="1" applyAlignment="1" applyProtection="1"/>
    <xf numFmtId="0" fontId="13" fillId="0" borderId="0" xfId="0" applyFont="1" applyFill="1" applyBorder="1" applyAlignment="1" applyProtection="1"/>
    <xf numFmtId="0" fontId="13" fillId="0" borderId="48" xfId="0" applyFont="1" applyBorder="1" applyAlignment="1" applyProtection="1"/>
    <xf numFmtId="0" fontId="13" fillId="0" borderId="48" xfId="0" applyFont="1" applyBorder="1" applyAlignment="1"/>
    <xf numFmtId="0" fontId="0" fillId="0" borderId="48" xfId="0" applyBorder="1" applyAlignment="1"/>
    <xf numFmtId="0" fontId="13" fillId="0" borderId="48" xfId="0" applyFont="1" applyFill="1" applyBorder="1" applyAlignment="1" applyProtection="1"/>
    <xf numFmtId="0" fontId="18" fillId="0" borderId="0" xfId="0" applyFont="1" applyBorder="1" applyAlignment="1" applyProtection="1">
      <alignment horizontal="center"/>
    </xf>
    <xf numFmtId="0" fontId="19" fillId="0" borderId="0" xfId="0" applyFont="1" applyBorder="1" applyAlignment="1" applyProtection="1">
      <alignment horizontal="center"/>
    </xf>
    <xf numFmtId="164" fontId="17" fillId="0" borderId="36" xfId="0" applyNumberFormat="1" applyFont="1" applyBorder="1" applyAlignment="1">
      <alignment horizontal="center"/>
    </xf>
    <xf numFmtId="0" fontId="25" fillId="0" borderId="7" xfId="0" applyFont="1" applyBorder="1" applyAlignment="1" applyProtection="1"/>
    <xf numFmtId="0" fontId="0" fillId="0" borderId="26" xfId="0" applyBorder="1" applyAlignment="1" applyProtection="1">
      <protection locked="0"/>
    </xf>
    <xf numFmtId="0" fontId="9" fillId="0" borderId="7" xfId="0" applyFont="1" applyBorder="1" applyAlignment="1"/>
    <xf numFmtId="0" fontId="25" fillId="0" borderId="0" xfId="0" applyFont="1" applyBorder="1" applyAlignment="1"/>
    <xf numFmtId="0" fontId="25" fillId="0" borderId="7" xfId="0" applyFont="1" applyBorder="1" applyAlignment="1"/>
    <xf numFmtId="164" fontId="17" fillId="0" borderId="36" xfId="0" applyNumberFormat="1" applyFont="1" applyBorder="1" applyAlignment="1" applyProtection="1">
      <alignment horizontal="center"/>
    </xf>
    <xf numFmtId="0" fontId="0" fillId="0" borderId="26" xfId="0" applyBorder="1" applyAlignment="1" applyProtection="1"/>
    <xf numFmtId="0" fontId="25" fillId="0" borderId="2" xfId="0" applyFont="1" applyBorder="1" applyAlignment="1">
      <alignment horizontal="right"/>
    </xf>
    <xf numFmtId="0" fontId="19" fillId="0" borderId="0" xfId="0" applyFont="1" applyBorder="1" applyAlignment="1"/>
    <xf numFmtId="0" fontId="13" fillId="0" borderId="2" xfId="0" applyFont="1" applyBorder="1" applyAlignment="1" applyProtection="1">
      <alignment horizontal="right"/>
    </xf>
    <xf numFmtId="0" fontId="13" fillId="0" borderId="23" xfId="0" applyFont="1" applyBorder="1" applyAlignment="1">
      <alignment horizontal="right"/>
    </xf>
    <xf numFmtId="0" fontId="0" fillId="0" borderId="2" xfId="0" applyFont="1" applyBorder="1" applyAlignment="1" applyProtection="1">
      <alignment horizontal="right"/>
    </xf>
    <xf numFmtId="0" fontId="30" fillId="0" borderId="0" xfId="0" applyFont="1" applyBorder="1" applyAlignment="1" applyProtection="1"/>
    <xf numFmtId="0" fontId="30" fillId="0" borderId="7" xfId="0" applyFont="1" applyBorder="1" applyAlignment="1" applyProtection="1"/>
    <xf numFmtId="0" fontId="0" fillId="0" borderId="12" xfId="0" applyBorder="1"/>
    <xf numFmtId="0" fontId="0" fillId="0" borderId="40" xfId="0" applyBorder="1"/>
    <xf numFmtId="0" fontId="0" fillId="0" borderId="32" xfId="0" applyBorder="1"/>
    <xf numFmtId="0" fontId="0" fillId="0" borderId="0" xfId="0" applyBorder="1"/>
    <xf numFmtId="0" fontId="0" fillId="0" borderId="23" xfId="0" applyBorder="1"/>
    <xf numFmtId="0" fontId="0" fillId="0" borderId="41" xfId="0" applyBorder="1"/>
    <xf numFmtId="0" fontId="0" fillId="0" borderId="7" xfId="0" applyBorder="1"/>
    <xf numFmtId="0" fontId="0" fillId="0" borderId="24" xfId="0" applyBorder="1"/>
    <xf numFmtId="0" fontId="29" fillId="0" borderId="0" xfId="0" applyFont="1" applyBorder="1" applyAlignment="1" applyProtection="1">
      <alignment horizontal="center" vertical="center"/>
    </xf>
    <xf numFmtId="0" fontId="20" fillId="0" borderId="6" xfId="0" applyFont="1" applyBorder="1" applyAlignment="1" applyProtection="1">
      <alignment horizontal="center"/>
    </xf>
    <xf numFmtId="0" fontId="20" fillId="0" borderId="26" xfId="0" applyFont="1" applyBorder="1" applyAlignment="1" applyProtection="1">
      <alignment horizontal="center"/>
    </xf>
    <xf numFmtId="0" fontId="31" fillId="0" borderId="0" xfId="0" applyFont="1" applyBorder="1" applyAlignment="1" applyProtection="1">
      <alignment horizontal="center" vertical="center"/>
    </xf>
    <xf numFmtId="0" fontId="13" fillId="0" borderId="36" xfId="0" applyFont="1" applyBorder="1" applyAlignment="1" applyProtection="1">
      <alignment horizontal="right"/>
    </xf>
    <xf numFmtId="0" fontId="13" fillId="0" borderId="6" xfId="0" applyFont="1" applyBorder="1" applyAlignment="1" applyProtection="1">
      <alignment horizontal="right"/>
    </xf>
    <xf numFmtId="0" fontId="13" fillId="0" borderId="26" xfId="0" applyFont="1" applyBorder="1" applyAlignment="1" applyProtection="1">
      <alignment horizontal="right"/>
    </xf>
    <xf numFmtId="0" fontId="17" fillId="0" borderId="6" xfId="0" applyFont="1" applyBorder="1" applyAlignment="1" applyProtection="1">
      <alignment horizontal="center"/>
    </xf>
    <xf numFmtId="0" fontId="17" fillId="0" borderId="26" xfId="0" applyFont="1" applyBorder="1" applyAlignment="1" applyProtection="1">
      <alignment horizontal="center"/>
    </xf>
    <xf numFmtId="164" fontId="0" fillId="0" borderId="26" xfId="0" applyNumberFormat="1" applyBorder="1" applyAlignment="1">
      <alignment horizontal="center"/>
    </xf>
    <xf numFmtId="164" fontId="17" fillId="0" borderId="26" xfId="0" applyNumberFormat="1" applyFont="1" applyBorder="1" applyAlignment="1" applyProtection="1">
      <alignment horizontal="center"/>
    </xf>
    <xf numFmtId="0" fontId="12" fillId="4" borderId="44" xfId="0" applyFont="1" applyFill="1" applyBorder="1" applyAlignment="1">
      <alignment horizontal="center"/>
    </xf>
    <xf numFmtId="0" fontId="12" fillId="4" borderId="45" xfId="0" applyFont="1" applyFill="1" applyBorder="1" applyAlignment="1">
      <alignment horizontal="center"/>
    </xf>
    <xf numFmtId="0" fontId="12" fillId="4" borderId="46" xfId="0" applyFont="1" applyFill="1" applyBorder="1" applyAlignment="1">
      <alignment horizontal="center"/>
    </xf>
    <xf numFmtId="0" fontId="19" fillId="0" borderId="0" xfId="0" applyFont="1" applyBorder="1" applyAlignment="1" applyProtection="1">
      <alignment horizontal="right"/>
    </xf>
    <xf numFmtId="0" fontId="19" fillId="0" borderId="0" xfId="0" applyFont="1" applyBorder="1" applyAlignment="1">
      <alignment horizontal="right"/>
    </xf>
    <xf numFmtId="0" fontId="13" fillId="0" borderId="0" xfId="0" applyFont="1" applyBorder="1" applyAlignment="1">
      <alignment horizontal="right"/>
    </xf>
    <xf numFmtId="0" fontId="19" fillId="0" borderId="2" xfId="0" applyFont="1" applyBorder="1" applyAlignment="1" applyProtection="1">
      <alignment horizontal="right"/>
    </xf>
    <xf numFmtId="164" fontId="12" fillId="0" borderId="7" xfId="0" applyNumberFormat="1" applyFont="1" applyBorder="1" applyAlignment="1" applyProtection="1">
      <alignment horizontal="center"/>
      <protection locked="0"/>
    </xf>
    <xf numFmtId="0" fontId="0" fillId="0" borderId="7" xfId="0" applyBorder="1" applyAlignment="1" applyProtection="1">
      <alignment horizontal="center"/>
      <protection locked="0"/>
    </xf>
    <xf numFmtId="0" fontId="18" fillId="0" borderId="42" xfId="0" applyFont="1" applyBorder="1" applyAlignment="1" applyProtection="1">
      <alignment horizontal="center" vertical="center"/>
    </xf>
    <xf numFmtId="0" fontId="18" fillId="0" borderId="49" xfId="0" applyFont="1" applyBorder="1" applyAlignment="1" applyProtection="1">
      <alignment horizontal="center" vertical="center"/>
    </xf>
    <xf numFmtId="0" fontId="18" fillId="0" borderId="49" xfId="0" applyFont="1" applyBorder="1" applyAlignment="1" applyProtection="1">
      <alignment vertical="center"/>
    </xf>
    <xf numFmtId="164" fontId="17" fillId="0" borderId="0" xfId="0" applyNumberFormat="1" applyFont="1" applyBorder="1" applyAlignment="1" applyProtection="1">
      <alignment horizontal="center"/>
    </xf>
    <xf numFmtId="0" fontId="18" fillId="0" borderId="9" xfId="0" applyFont="1" applyBorder="1" applyAlignment="1" applyProtection="1">
      <alignment horizontal="center"/>
    </xf>
    <xf numFmtId="0" fontId="19" fillId="0" borderId="0" xfId="0" applyFont="1" applyBorder="1" applyAlignment="1" applyProtection="1"/>
    <xf numFmtId="0" fontId="9" fillId="0" borderId="0" xfId="0" applyFont="1" applyBorder="1" applyAlignment="1" applyProtection="1">
      <alignment horizontal="left"/>
    </xf>
    <xf numFmtId="0" fontId="9" fillId="0" borderId="47" xfId="0" applyFont="1" applyBorder="1" applyAlignment="1" applyProtection="1"/>
    <xf numFmtId="0" fontId="13" fillId="0" borderId="0" xfId="0" applyFont="1" applyFill="1" applyBorder="1" applyAlignment="1"/>
    <xf numFmtId="0" fontId="18" fillId="0" borderId="9" xfId="0" applyFont="1" applyBorder="1" applyAlignment="1" applyProtection="1">
      <alignment horizontal="left"/>
    </xf>
    <xf numFmtId="0" fontId="9" fillId="0" borderId="3" xfId="0" applyFont="1" applyBorder="1" applyAlignment="1"/>
    <xf numFmtId="0" fontId="13" fillId="0" borderId="0" xfId="0" applyFont="1" applyBorder="1" applyAlignment="1" applyProtection="1">
      <alignment horizontal="right"/>
    </xf>
    <xf numFmtId="0" fontId="38" fillId="0" borderId="0" xfId="0" applyFont="1" applyBorder="1" applyAlignment="1" applyProtection="1">
      <alignment horizontal="center"/>
    </xf>
    <xf numFmtId="0" fontId="19" fillId="0" borderId="7" xfId="0" applyFont="1" applyBorder="1" applyAlignment="1"/>
    <xf numFmtId="0" fontId="18" fillId="0" borderId="0" xfId="0" applyFont="1" applyBorder="1" applyAlignment="1" applyProtection="1"/>
    <xf numFmtId="0" fontId="20" fillId="0" borderId="36" xfId="0" applyFont="1" applyBorder="1" applyAlignment="1" applyProtection="1">
      <protection locked="0"/>
    </xf>
    <xf numFmtId="0" fontId="20" fillId="0" borderId="26" xfId="0" applyFont="1" applyBorder="1" applyAlignment="1" applyProtection="1">
      <protection locked="0"/>
    </xf>
    <xf numFmtId="0" fontId="9" fillId="0" borderId="0" xfId="0" applyFont="1" applyBorder="1" applyAlignment="1" applyProtection="1">
      <alignment horizontal="center"/>
    </xf>
    <xf numFmtId="164" fontId="9" fillId="0" borderId="0" xfId="0" applyNumberFormat="1" applyFont="1" applyBorder="1" applyAlignment="1" applyProtection="1"/>
    <xf numFmtId="0" fontId="19" fillId="0" borderId="48" xfId="0" applyFont="1" applyBorder="1" applyAlignment="1" applyProtection="1"/>
    <xf numFmtId="0" fontId="9" fillId="0" borderId="0" xfId="0" applyFont="1" applyFill="1" applyBorder="1" applyAlignment="1" applyProtection="1">
      <alignment horizontal="left"/>
    </xf>
    <xf numFmtId="0" fontId="19" fillId="0" borderId="9" xfId="0" applyFont="1" applyBorder="1" applyAlignment="1" applyProtection="1"/>
    <xf numFmtId="0" fontId="13" fillId="0" borderId="47" xfId="0" applyFont="1" applyBorder="1" applyAlignment="1" applyProtection="1">
      <alignment horizontal="left"/>
    </xf>
    <xf numFmtId="0" fontId="12" fillId="0" borderId="0" xfId="0" applyFont="1" applyFill="1" applyBorder="1" applyAlignment="1" applyProtection="1">
      <alignment horizontal="center"/>
      <protection locked="0"/>
    </xf>
    <xf numFmtId="0" fontId="0" fillId="0" borderId="0" xfId="0" applyBorder="1" applyAlignment="1" applyProtection="1">
      <alignment horizontal="center"/>
      <protection locked="0"/>
    </xf>
    <xf numFmtId="0" fontId="12" fillId="0" borderId="0" xfId="0" applyFont="1" applyBorder="1" applyAlignment="1" applyProtection="1">
      <alignment horizontal="center"/>
      <protection locked="0"/>
    </xf>
    <xf numFmtId="0" fontId="9" fillId="0" borderId="2" xfId="0" applyFont="1" applyBorder="1" applyAlignment="1">
      <alignment horizontal="left"/>
    </xf>
    <xf numFmtId="0" fontId="12" fillId="0" borderId="7" xfId="0" applyFont="1" applyBorder="1" applyAlignment="1"/>
    <xf numFmtId="0" fontId="9" fillId="0" borderId="2" xfId="0" applyFont="1" applyBorder="1" applyAlignment="1"/>
    <xf numFmtId="0" fontId="9" fillId="0" borderId="2" xfId="0" applyFont="1" applyBorder="1" applyAlignment="1">
      <alignment horizontal="right"/>
    </xf>
    <xf numFmtId="0" fontId="27" fillId="0" borderId="2" xfId="0" applyFont="1" applyBorder="1" applyAlignment="1">
      <alignment horizontal="right"/>
    </xf>
    <xf numFmtId="164" fontId="17" fillId="0" borderId="0" xfId="0" applyNumberFormat="1" applyFont="1" applyBorder="1" applyAlignment="1" applyProtection="1">
      <alignment horizontal="center"/>
      <protection locked="0"/>
    </xf>
    <xf numFmtId="0" fontId="12" fillId="0" borderId="6" xfId="0" applyFont="1" applyBorder="1" applyAlignment="1">
      <alignment horizontal="left"/>
    </xf>
    <xf numFmtId="0" fontId="0" fillId="0" borderId="6" xfId="0" applyBorder="1" applyAlignment="1"/>
    <xf numFmtId="0" fontId="11" fillId="0" borderId="9" xfId="0" applyFont="1" applyBorder="1" applyAlignment="1">
      <alignment horizontal="center"/>
    </xf>
    <xf numFmtId="0" fontId="11" fillId="0" borderId="0" xfId="0" applyFont="1" applyBorder="1" applyAlignment="1">
      <alignment horizontal="center"/>
    </xf>
    <xf numFmtId="0" fontId="12" fillId="0" borderId="7" xfId="0" applyFont="1" applyBorder="1" applyAlignment="1">
      <alignment horizontal="left"/>
    </xf>
    <xf numFmtId="0" fontId="13" fillId="0" borderId="9" xfId="0" applyFont="1" applyBorder="1" applyAlignment="1"/>
    <xf numFmtId="0" fontId="45" fillId="0" borderId="0" xfId="0" applyFont="1" applyBorder="1" applyAlignment="1" applyProtection="1">
      <alignment horizontal="center"/>
    </xf>
    <xf numFmtId="0" fontId="0" fillId="0" borderId="0" xfId="0" applyAlignment="1" applyProtection="1">
      <alignment horizontal="center"/>
    </xf>
    <xf numFmtId="0" fontId="42" fillId="0" borderId="0" xfId="0" applyFont="1" applyBorder="1" applyAlignment="1" applyProtection="1">
      <alignment horizontal="center" vertical="top"/>
    </xf>
    <xf numFmtId="0" fontId="44" fillId="0" borderId="2" xfId="0" applyFont="1" applyBorder="1" applyAlignment="1" applyProtection="1">
      <alignment horizontal="center"/>
    </xf>
    <xf numFmtId="0" fontId="43" fillId="0" borderId="0" xfId="0" applyFont="1" applyAlignment="1" applyProtection="1">
      <alignment horizontal="center"/>
    </xf>
    <xf numFmtId="0" fontId="43" fillId="0" borderId="3" xfId="0" applyFont="1" applyBorder="1" applyAlignment="1" applyProtection="1">
      <alignment horizontal="center"/>
    </xf>
    <xf numFmtId="0" fontId="43" fillId="0" borderId="2" xfId="0" applyFont="1" applyBorder="1" applyAlignment="1" applyProtection="1">
      <alignment horizontal="center"/>
    </xf>
    <xf numFmtId="0" fontId="44" fillId="0" borderId="0" xfId="0" applyFont="1" applyAlignment="1" applyProtection="1">
      <alignment horizontal="center"/>
    </xf>
    <xf numFmtId="0" fontId="44" fillId="0" borderId="3" xfId="0" applyFont="1" applyBorder="1" applyAlignment="1" applyProtection="1">
      <alignment horizontal="center"/>
    </xf>
    <xf numFmtId="0" fontId="13" fillId="0" borderId="47" xfId="0" applyFont="1" applyBorder="1" applyAlignment="1">
      <alignment vertical="top"/>
    </xf>
    <xf numFmtId="0" fontId="13" fillId="0" borderId="0" xfId="0" applyFont="1" applyBorder="1" applyAlignment="1">
      <alignment vertical="top"/>
    </xf>
    <xf numFmtId="0" fontId="12" fillId="0" borderId="36" xfId="0" applyFont="1" applyBorder="1" applyAlignment="1" applyProtection="1">
      <alignment horizontal="left"/>
      <protection locked="0"/>
    </xf>
    <xf numFmtId="0" fontId="12" fillId="0" borderId="26" xfId="0" applyFont="1" applyBorder="1" applyAlignment="1" applyProtection="1">
      <alignment horizontal="left"/>
      <protection locked="0"/>
    </xf>
    <xf numFmtId="164" fontId="33" fillId="0" borderId="26" xfId="0" applyNumberFormat="1" applyFont="1" applyBorder="1" applyAlignment="1" applyProtection="1">
      <alignment horizontal="center"/>
      <protection locked="0"/>
    </xf>
    <xf numFmtId="164" fontId="33" fillId="0" borderId="6" xfId="0" applyNumberFormat="1" applyFont="1" applyBorder="1" applyAlignment="1">
      <alignment horizontal="center"/>
    </xf>
    <xf numFmtId="0" fontId="18" fillId="0" borderId="6" xfId="0" applyFont="1" applyBorder="1" applyAlignment="1">
      <alignment horizontal="right"/>
    </xf>
    <xf numFmtId="0" fontId="19" fillId="0" borderId="26" xfId="0" applyFont="1" applyBorder="1" applyAlignment="1"/>
    <xf numFmtId="164" fontId="33" fillId="0" borderId="6" xfId="0" applyNumberFormat="1" applyFont="1" applyBorder="1" applyAlignment="1" applyProtection="1">
      <alignment horizontal="center"/>
      <protection locked="0"/>
    </xf>
    <xf numFmtId="164" fontId="33" fillId="0" borderId="26" xfId="0" applyNumberFormat="1" applyFont="1" applyBorder="1" applyAlignment="1">
      <alignment horizontal="center"/>
    </xf>
    <xf numFmtId="0" fontId="19" fillId="0" borderId="1" xfId="0" applyFont="1" applyBorder="1" applyAlignment="1"/>
    <xf numFmtId="0" fontId="0" fillId="0" borderId="2" xfId="0" applyBorder="1" applyAlignment="1" applyProtection="1">
      <alignment vertical="top" wrapText="1"/>
      <protection locked="0"/>
    </xf>
    <xf numFmtId="0" fontId="0" fillId="0" borderId="0" xfId="0" applyAlignment="1" applyProtection="1">
      <alignment vertical="top" wrapText="1"/>
      <protection locked="0"/>
    </xf>
    <xf numFmtId="0" fontId="0" fillId="0" borderId="3" xfId="0"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9" xfId="0" applyBorder="1" applyAlignment="1" applyProtection="1">
      <alignment vertical="top"/>
    </xf>
    <xf numFmtId="165" fontId="13" fillId="0" borderId="48" xfId="0" applyNumberFormat="1" applyFont="1" applyBorder="1" applyAlignment="1" applyProtection="1">
      <alignment horizontal="center"/>
    </xf>
    <xf numFmtId="0" fontId="18" fillId="0" borderId="0" xfId="0" applyFont="1" applyBorder="1" applyAlignment="1">
      <alignment horizontal="center"/>
    </xf>
    <xf numFmtId="0" fontId="9" fillId="0" borderId="0" xfId="0" applyFont="1" applyBorder="1" applyAlignment="1" applyProtection="1">
      <protection hidden="1"/>
    </xf>
    <xf numFmtId="0" fontId="18" fillId="0" borderId="7" xfId="0" applyFont="1" applyBorder="1" applyAlignment="1">
      <alignment horizontal="center"/>
    </xf>
    <xf numFmtId="0" fontId="0" fillId="0" borderId="6" xfId="0" applyBorder="1" applyAlignment="1" applyProtection="1">
      <protection locked="0"/>
    </xf>
    <xf numFmtId="0" fontId="18" fillId="0" borderId="2" xfId="0" applyFont="1" applyBorder="1" applyAlignment="1">
      <alignment horizontal="center"/>
    </xf>
    <xf numFmtId="0" fontId="18" fillId="0" borderId="0" xfId="0" applyFont="1" applyBorder="1" applyAlignment="1"/>
    <xf numFmtId="166" fontId="12" fillId="0" borderId="7" xfId="0" applyNumberFormat="1" applyFont="1" applyBorder="1" applyAlignment="1" applyProtection="1">
      <alignment horizontal="left"/>
      <protection locked="0"/>
    </xf>
    <xf numFmtId="0" fontId="9" fillId="0" borderId="36" xfId="0" applyFont="1" applyBorder="1" applyAlignment="1">
      <alignment horizontal="center"/>
    </xf>
    <xf numFmtId="0" fontId="9" fillId="0" borderId="6" xfId="0" applyFont="1" applyBorder="1" applyAlignment="1"/>
    <xf numFmtId="0" fontId="9" fillId="0" borderId="26" xfId="0" applyFont="1" applyBorder="1" applyAlignment="1"/>
    <xf numFmtId="0" fontId="13" fillId="0" borderId="0" xfId="0" applyFont="1" applyBorder="1" applyAlignment="1" applyProtection="1">
      <protection locked="0"/>
    </xf>
    <xf numFmtId="0" fontId="0" fillId="0" borderId="0" xfId="0" applyAlignment="1" applyProtection="1">
      <protection locked="0"/>
    </xf>
    <xf numFmtId="0" fontId="40" fillId="0" borderId="0" xfId="0" applyFont="1" applyBorder="1" applyAlignment="1"/>
    <xf numFmtId="0" fontId="39" fillId="0" borderId="0" xfId="0" applyFont="1" applyAlignment="1"/>
    <xf numFmtId="0" fontId="27" fillId="0" borderId="0" xfId="0" applyFont="1" applyAlignment="1">
      <alignment horizontal="center"/>
    </xf>
    <xf numFmtId="164" fontId="17" fillId="0" borderId="7" xfId="0" applyNumberFormat="1" applyFont="1" applyBorder="1" applyAlignment="1">
      <alignment horizontal="center"/>
    </xf>
    <xf numFmtId="0" fontId="17" fillId="0" borderId="7" xfId="0" applyFont="1" applyBorder="1" applyAlignment="1">
      <alignment horizontal="center"/>
    </xf>
    <xf numFmtId="0" fontId="27" fillId="0" borderId="12" xfId="0" applyFont="1" applyBorder="1" applyAlignment="1"/>
    <xf numFmtId="0" fontId="12" fillId="0" borderId="36" xfId="0" applyFont="1" applyBorder="1" applyAlignment="1" applyProtection="1">
      <alignment horizontal="center" wrapText="1"/>
      <protection locked="0"/>
    </xf>
    <xf numFmtId="0" fontId="12" fillId="0" borderId="6" xfId="0" applyFont="1" applyBorder="1" applyAlignment="1" applyProtection="1">
      <alignment horizontal="center" wrapText="1"/>
      <protection locked="0"/>
    </xf>
    <xf numFmtId="0" fontId="12" fillId="0" borderId="26" xfId="0" applyFont="1" applyBorder="1" applyAlignment="1" applyProtection="1">
      <alignment horizontal="center" wrapText="1"/>
      <protection locked="0"/>
    </xf>
    <xf numFmtId="0" fontId="18" fillId="0" borderId="12" xfId="0" applyFont="1" applyBorder="1" applyAlignment="1">
      <alignment horizontal="right"/>
    </xf>
    <xf numFmtId="0" fontId="0" fillId="0" borderId="12" xfId="0" applyBorder="1" applyAlignment="1"/>
    <xf numFmtId="165" fontId="12" fillId="0" borderId="36" xfId="0" applyNumberFormat="1" applyFont="1" applyBorder="1" applyAlignment="1" applyProtection="1">
      <alignment horizontal="center"/>
      <protection locked="0"/>
    </xf>
    <xf numFmtId="0" fontId="12" fillId="0" borderId="36" xfId="0" applyFont="1" applyBorder="1" applyAlignment="1" applyProtection="1">
      <alignment horizontal="center" vertical="top" wrapText="1"/>
      <protection locked="0"/>
    </xf>
    <xf numFmtId="0" fontId="12" fillId="0" borderId="6" xfId="0" applyFont="1" applyBorder="1" applyAlignment="1" applyProtection="1">
      <alignment horizontal="center" vertical="top" wrapText="1"/>
      <protection locked="0"/>
    </xf>
    <xf numFmtId="0" fontId="12" fillId="0" borderId="26" xfId="0" applyFont="1" applyBorder="1" applyAlignment="1" applyProtection="1">
      <alignment horizontal="center" vertical="top" wrapText="1"/>
      <protection locked="0"/>
    </xf>
    <xf numFmtId="0" fontId="12" fillId="0" borderId="24" xfId="0" applyFont="1" applyBorder="1" applyAlignment="1" applyProtection="1">
      <alignment horizontal="center"/>
      <protection locked="0"/>
    </xf>
    <xf numFmtId="0" fontId="27" fillId="0" borderId="0" xfId="0" applyFont="1" applyBorder="1" applyAlignment="1"/>
    <xf numFmtId="0" fontId="0" fillId="0" borderId="6" xfId="0" applyBorder="1" applyAlignment="1" applyProtection="1"/>
    <xf numFmtId="4" fontId="17" fillId="0" borderId="7" xfId="0" applyNumberFormat="1" applyFont="1" applyBorder="1" applyAlignment="1" applyProtection="1">
      <alignment horizontal="center"/>
      <protection locked="0"/>
    </xf>
    <xf numFmtId="0" fontId="18" fillId="0" borderId="7" xfId="0" applyFont="1" applyBorder="1" applyAlignment="1"/>
    <xf numFmtId="0" fontId="39" fillId="0" borderId="2" xfId="0" applyFont="1" applyBorder="1" applyAlignment="1"/>
    <xf numFmtId="0" fontId="39" fillId="0" borderId="3" xfId="0" applyFont="1" applyBorder="1" applyAlignment="1"/>
    <xf numFmtId="0" fontId="9" fillId="0" borderId="2" xfId="0" applyFont="1" applyBorder="1" applyAlignment="1">
      <alignment wrapText="1"/>
    </xf>
    <xf numFmtId="0" fontId="0" fillId="0" borderId="0" xfId="0" applyAlignment="1">
      <alignment wrapText="1"/>
    </xf>
    <xf numFmtId="0" fontId="0" fillId="0" borderId="3" xfId="0" applyBorder="1" applyAlignment="1">
      <alignment wrapText="1"/>
    </xf>
    <xf numFmtId="0" fontId="0" fillId="0" borderId="16" xfId="0" applyBorder="1" applyAlignment="1"/>
    <xf numFmtId="0" fontId="28" fillId="0" borderId="7" xfId="0" applyFont="1" applyBorder="1" applyAlignment="1"/>
    <xf numFmtId="0" fontId="19" fillId="0" borderId="0" xfId="0" applyFont="1" applyAlignment="1"/>
    <xf numFmtId="0" fontId="39" fillId="0" borderId="2" xfId="0" applyFont="1" applyFill="1" applyBorder="1" applyAlignment="1"/>
    <xf numFmtId="165" fontId="12" fillId="0" borderId="7" xfId="0" applyNumberFormat="1" applyFont="1" applyBorder="1" applyAlignment="1" applyProtection="1"/>
    <xf numFmtId="0" fontId="18" fillId="0" borderId="2" xfId="0" applyFont="1" applyBorder="1" applyAlignment="1"/>
    <xf numFmtId="0" fontId="39" fillId="0" borderId="0" xfId="0" applyFont="1" applyBorder="1" applyAlignment="1"/>
    <xf numFmtId="0" fontId="40" fillId="0" borderId="0" xfId="0" applyFont="1" applyAlignment="1"/>
    <xf numFmtId="0" fontId="40" fillId="0" borderId="3" xfId="0" applyFont="1" applyBorder="1" applyAlignment="1"/>
    <xf numFmtId="0" fontId="40" fillId="0" borderId="2" xfId="0" applyFont="1" applyBorder="1" applyAlignment="1"/>
    <xf numFmtId="0" fontId="40" fillId="0" borderId="8" xfId="0" applyFont="1" applyBorder="1" applyAlignment="1">
      <alignment horizontal="right"/>
    </xf>
    <xf numFmtId="0" fontId="39" fillId="0" borderId="9" xfId="0" applyFont="1" applyBorder="1" applyAlignment="1">
      <alignment horizontal="right"/>
    </xf>
    <xf numFmtId="44" fontId="17" fillId="0" borderId="7" xfId="1" applyFont="1" applyBorder="1" applyAlignment="1" applyProtection="1">
      <protection locked="0"/>
    </xf>
    <xf numFmtId="0" fontId="19" fillId="0" borderId="12" xfId="0" applyFont="1" applyBorder="1" applyAlignment="1">
      <alignment horizontal="center"/>
    </xf>
    <xf numFmtId="0" fontId="19" fillId="0" borderId="12" xfId="0" applyFont="1" applyBorder="1" applyAlignment="1"/>
    <xf numFmtId="0" fontId="18" fillId="0" borderId="9" xfId="0" applyFont="1" applyBorder="1" applyAlignment="1"/>
    <xf numFmtId="0" fontId="19" fillId="0" borderId="9" xfId="0" applyFont="1" applyBorder="1" applyAlignment="1"/>
    <xf numFmtId="0" fontId="18" fillId="0" borderId="4" xfId="0" applyFont="1" applyBorder="1" applyAlignment="1"/>
    <xf numFmtId="0" fontId="0" fillId="0" borderId="1" xfId="0" applyBorder="1" applyAlignment="1"/>
    <xf numFmtId="0" fontId="0" fillId="0" borderId="5" xfId="0" applyBorder="1" applyAlignment="1"/>
    <xf numFmtId="0" fontId="18" fillId="0" borderId="4" xfId="0" applyFont="1" applyBorder="1" applyAlignment="1">
      <alignment horizontal="center"/>
    </xf>
    <xf numFmtId="0" fontId="18" fillId="0" borderId="28" xfId="0" applyFont="1" applyBorder="1" applyAlignment="1">
      <alignment horizontal="center"/>
    </xf>
    <xf numFmtId="0" fontId="19" fillId="0" borderId="28" xfId="0" applyFont="1" applyBorder="1" applyAlignment="1"/>
    <xf numFmtId="44" fontId="33" fillId="0" borderId="7" xfId="1" applyFont="1" applyBorder="1" applyAlignment="1" applyProtection="1">
      <protection locked="0"/>
    </xf>
    <xf numFmtId="44" fontId="19" fillId="0" borderId="7" xfId="1" applyFont="1" applyBorder="1" applyAlignment="1"/>
    <xf numFmtId="44" fontId="17" fillId="0" borderId="48" xfId="1" applyFont="1" applyBorder="1" applyAlignment="1" applyProtection="1">
      <alignment horizontal="center"/>
      <protection locked="0"/>
    </xf>
    <xf numFmtId="44" fontId="17" fillId="0" borderId="48" xfId="1" applyFont="1" applyBorder="1" applyAlignment="1" applyProtection="1">
      <protection locked="0"/>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 Id="rId30"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1600200</xdr:colOff>
          <xdr:row>47</xdr:row>
          <xdr:rowOff>0</xdr:rowOff>
        </xdr:from>
        <xdr:to>
          <xdr:col>1</xdr:col>
          <xdr:colOff>190500</xdr:colOff>
          <xdr:row>47</xdr:row>
          <xdr:rowOff>219075</xdr:rowOff>
        </xdr:to>
        <xdr:sp macro="" textlink="">
          <xdr:nvSpPr>
            <xdr:cNvPr id="6205" name="Check Box 61" hidden="1">
              <a:extLst>
                <a:ext uri="{63B3BB69-23CF-44E3-9099-C40C66FF867C}">
                  <a14:compatExt spid="_x0000_s6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47</xdr:row>
          <xdr:rowOff>0</xdr:rowOff>
        </xdr:from>
        <xdr:to>
          <xdr:col>1</xdr:col>
          <xdr:colOff>876300</xdr:colOff>
          <xdr:row>47</xdr:row>
          <xdr:rowOff>219075</xdr:rowOff>
        </xdr:to>
        <xdr:sp macro="" textlink="">
          <xdr:nvSpPr>
            <xdr:cNvPr id="6206" name="Check Box 62" hidden="1">
              <a:extLst>
                <a:ext uri="{63B3BB69-23CF-44E3-9099-C40C66FF867C}">
                  <a14:compatExt spid="_x0000_s6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904875</xdr:colOff>
          <xdr:row>46</xdr:row>
          <xdr:rowOff>161925</xdr:rowOff>
        </xdr:from>
        <xdr:to>
          <xdr:col>2</xdr:col>
          <xdr:colOff>895350</xdr:colOff>
          <xdr:row>47</xdr:row>
          <xdr:rowOff>219075</xdr:rowOff>
        </xdr:to>
        <xdr:sp macro="" textlink="">
          <xdr:nvSpPr>
            <xdr:cNvPr id="6207" name="Check Box 63" hidden="1">
              <a:extLst>
                <a:ext uri="{63B3BB69-23CF-44E3-9099-C40C66FF867C}">
                  <a14:compatExt spid="_x0000_s6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 / Sewer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895350</xdr:colOff>
          <xdr:row>47</xdr:row>
          <xdr:rowOff>0</xdr:rowOff>
        </xdr:from>
        <xdr:to>
          <xdr:col>3</xdr:col>
          <xdr:colOff>371475</xdr:colOff>
          <xdr:row>47</xdr:row>
          <xdr:rowOff>219075</xdr:rowOff>
        </xdr:to>
        <xdr:sp macro="" textlink="">
          <xdr:nvSpPr>
            <xdr:cNvPr id="6208" name="Check Box 64" hidden="1">
              <a:extLst>
                <a:ext uri="{63B3BB69-23CF-44E3-9099-C40C66FF867C}">
                  <a14:compatExt spid="_x0000_s6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1000125</xdr:colOff>
          <xdr:row>23</xdr:row>
          <xdr:rowOff>133350</xdr:rowOff>
        </xdr:from>
        <xdr:to>
          <xdr:col>4</xdr:col>
          <xdr:colOff>361950</xdr:colOff>
          <xdr:row>25</xdr:row>
          <xdr:rowOff>38100</xdr:rowOff>
        </xdr:to>
        <xdr:sp macro="" textlink="">
          <xdr:nvSpPr>
            <xdr:cNvPr id="24587" name="Check Box 11" hidden="1">
              <a:extLst>
                <a:ext uri="{63B3BB69-23CF-44E3-9099-C40C66FF867C}">
                  <a14:compatExt spid="_x0000_s24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23</xdr:row>
          <xdr:rowOff>123825</xdr:rowOff>
        </xdr:from>
        <xdr:to>
          <xdr:col>6</xdr:col>
          <xdr:colOff>28575</xdr:colOff>
          <xdr:row>25</xdr:row>
          <xdr:rowOff>38100</xdr:rowOff>
        </xdr:to>
        <xdr:sp macro="" textlink="">
          <xdr:nvSpPr>
            <xdr:cNvPr id="24588" name="Check Box 12" hidden="1">
              <a:extLst>
                <a:ext uri="{63B3BB69-23CF-44E3-9099-C40C66FF867C}">
                  <a14:compatExt spid="_x0000_s24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23</xdr:row>
          <xdr:rowOff>133350</xdr:rowOff>
        </xdr:from>
        <xdr:to>
          <xdr:col>7</xdr:col>
          <xdr:colOff>238125</xdr:colOff>
          <xdr:row>25</xdr:row>
          <xdr:rowOff>38100</xdr:rowOff>
        </xdr:to>
        <xdr:sp macro="" textlink="">
          <xdr:nvSpPr>
            <xdr:cNvPr id="24589" name="Check Box 13" hidden="1">
              <a:extLst>
                <a:ext uri="{63B3BB69-23CF-44E3-9099-C40C66FF867C}">
                  <a14:compatExt spid="_x0000_s24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23</xdr:row>
          <xdr:rowOff>133350</xdr:rowOff>
        </xdr:from>
        <xdr:to>
          <xdr:col>8</xdr:col>
          <xdr:colOff>476250</xdr:colOff>
          <xdr:row>25</xdr:row>
          <xdr:rowOff>38100</xdr:rowOff>
        </xdr:to>
        <xdr:sp macro="" textlink="">
          <xdr:nvSpPr>
            <xdr:cNvPr id="24590" name="Check Box 14" hidden="1">
              <a:extLst>
                <a:ext uri="{63B3BB69-23CF-44E3-9099-C40C66FF867C}">
                  <a14:compatExt spid="_x0000_s24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28</xdr:row>
          <xdr:rowOff>19050</xdr:rowOff>
        </xdr:from>
        <xdr:to>
          <xdr:col>6</xdr:col>
          <xdr:colOff>133350</xdr:colOff>
          <xdr:row>29</xdr:row>
          <xdr:rowOff>0</xdr:rowOff>
        </xdr:to>
        <xdr:sp macro="" textlink="">
          <xdr:nvSpPr>
            <xdr:cNvPr id="30721" name="Check Box 1" hidden="1">
              <a:extLst>
                <a:ext uri="{63B3BB69-23CF-44E3-9099-C40C66FF867C}">
                  <a14:compatExt spid="_x0000_s30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514350</xdr:colOff>
          <xdr:row>28</xdr:row>
          <xdr:rowOff>19050</xdr:rowOff>
        </xdr:from>
        <xdr:to>
          <xdr:col>6</xdr:col>
          <xdr:colOff>638175</xdr:colOff>
          <xdr:row>29</xdr:row>
          <xdr:rowOff>0</xdr:rowOff>
        </xdr:to>
        <xdr:sp macro="" textlink="">
          <xdr:nvSpPr>
            <xdr:cNvPr id="30722" name="Check Box 2" hidden="1">
              <a:extLst>
                <a:ext uri="{63B3BB69-23CF-44E3-9099-C40C66FF867C}">
                  <a14:compatExt spid="_x0000_s30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28</xdr:row>
          <xdr:rowOff>19050</xdr:rowOff>
        </xdr:from>
        <xdr:to>
          <xdr:col>7</xdr:col>
          <xdr:colOff>171450</xdr:colOff>
          <xdr:row>29</xdr:row>
          <xdr:rowOff>0</xdr:rowOff>
        </xdr:to>
        <xdr:sp macro="" textlink="">
          <xdr:nvSpPr>
            <xdr:cNvPr id="30723" name="Check Box 3" hidden="1">
              <a:extLst>
                <a:ext uri="{63B3BB69-23CF-44E3-9099-C40C66FF867C}">
                  <a14:compatExt spid="_x0000_s30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19050</xdr:rowOff>
        </xdr:from>
        <xdr:to>
          <xdr:col>8</xdr:col>
          <xdr:colOff>219075</xdr:colOff>
          <xdr:row>29</xdr:row>
          <xdr:rowOff>0</xdr:rowOff>
        </xdr:to>
        <xdr:sp macro="" textlink="">
          <xdr:nvSpPr>
            <xdr:cNvPr id="30724" name="Check Box 4" hidden="1">
              <a:extLst>
                <a:ext uri="{63B3BB69-23CF-44E3-9099-C40C66FF867C}">
                  <a14:compatExt spid="_x0000_s30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28</xdr:row>
          <xdr:rowOff>19050</xdr:rowOff>
        </xdr:from>
        <xdr:to>
          <xdr:col>9</xdr:col>
          <xdr:colOff>19050</xdr:colOff>
          <xdr:row>29</xdr:row>
          <xdr:rowOff>0</xdr:rowOff>
        </xdr:to>
        <xdr:sp macro="" textlink="">
          <xdr:nvSpPr>
            <xdr:cNvPr id="30725" name="Check Box 5" hidden="1">
              <a:extLst>
                <a:ext uri="{63B3BB69-23CF-44E3-9099-C40C66FF867C}">
                  <a14:compatExt spid="_x0000_s30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Sewer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28</xdr:row>
          <xdr:rowOff>19050</xdr:rowOff>
        </xdr:from>
        <xdr:to>
          <xdr:col>9</xdr:col>
          <xdr:colOff>504825</xdr:colOff>
          <xdr:row>29</xdr:row>
          <xdr:rowOff>0</xdr:rowOff>
        </xdr:to>
        <xdr:sp macro="" textlink="">
          <xdr:nvSpPr>
            <xdr:cNvPr id="30726" name="Check Box 6" hidden="1">
              <a:extLst>
                <a:ext uri="{63B3BB69-23CF-44E3-9099-C40C66FF867C}">
                  <a14:compatExt spid="_x0000_s30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752475</xdr:colOff>
          <xdr:row>32</xdr:row>
          <xdr:rowOff>0</xdr:rowOff>
        </xdr:from>
        <xdr:to>
          <xdr:col>3</xdr:col>
          <xdr:colOff>800100</xdr:colOff>
          <xdr:row>33</xdr:row>
          <xdr:rowOff>9525</xdr:rowOff>
        </xdr:to>
        <xdr:sp macro="" textlink="">
          <xdr:nvSpPr>
            <xdr:cNvPr id="31781" name="Check Box 37" hidden="1">
              <a:extLst>
                <a:ext uri="{63B3BB69-23CF-44E3-9099-C40C66FF867C}">
                  <a14:compatExt spid="_x0000_s31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32</xdr:row>
          <xdr:rowOff>0</xdr:rowOff>
        </xdr:from>
        <xdr:to>
          <xdr:col>4</xdr:col>
          <xdr:colOff>295275</xdr:colOff>
          <xdr:row>33</xdr:row>
          <xdr:rowOff>9525</xdr:rowOff>
        </xdr:to>
        <xdr:sp macro="" textlink="">
          <xdr:nvSpPr>
            <xdr:cNvPr id="31782" name="Check Box 38" hidden="1">
              <a:extLst>
                <a:ext uri="{63B3BB69-23CF-44E3-9099-C40C66FF867C}">
                  <a14:compatExt spid="_x0000_s31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32</xdr:row>
          <xdr:rowOff>0</xdr:rowOff>
        </xdr:from>
        <xdr:to>
          <xdr:col>5</xdr:col>
          <xdr:colOff>133350</xdr:colOff>
          <xdr:row>33</xdr:row>
          <xdr:rowOff>9525</xdr:rowOff>
        </xdr:to>
        <xdr:sp macro="" textlink="">
          <xdr:nvSpPr>
            <xdr:cNvPr id="31783" name="Check Box 39" hidden="1">
              <a:extLst>
                <a:ext uri="{63B3BB69-23CF-44E3-9099-C40C66FF867C}">
                  <a14:compatExt spid="_x0000_s31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32</xdr:row>
          <xdr:rowOff>0</xdr:rowOff>
        </xdr:from>
        <xdr:to>
          <xdr:col>6</xdr:col>
          <xdr:colOff>114300</xdr:colOff>
          <xdr:row>33</xdr:row>
          <xdr:rowOff>9525</xdr:rowOff>
        </xdr:to>
        <xdr:sp macro="" textlink="">
          <xdr:nvSpPr>
            <xdr:cNvPr id="31784" name="Check Box 40" hidden="1">
              <a:extLst>
                <a:ext uri="{63B3BB69-23CF-44E3-9099-C40C66FF867C}">
                  <a14:compatExt spid="_x0000_s31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8</xdr:row>
          <xdr:rowOff>104775</xdr:rowOff>
        </xdr:from>
        <xdr:to>
          <xdr:col>5</xdr:col>
          <xdr:colOff>676275</xdr:colOff>
          <xdr:row>10</xdr:row>
          <xdr:rowOff>19050</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8</xdr:row>
          <xdr:rowOff>104775</xdr:rowOff>
        </xdr:from>
        <xdr:to>
          <xdr:col>7</xdr:col>
          <xdr:colOff>457200</xdr:colOff>
          <xdr:row>10</xdr:row>
          <xdr:rowOff>19050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Revision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69</xdr:row>
          <xdr:rowOff>38100</xdr:rowOff>
        </xdr:from>
        <xdr:to>
          <xdr:col>3</xdr:col>
          <xdr:colOff>9525</xdr:colOff>
          <xdr:row>71</xdr:row>
          <xdr:rowOff>19050</xdr:rowOff>
        </xdr:to>
        <xdr:sp macro="" textlink="">
          <xdr:nvSpPr>
            <xdr:cNvPr id="14347" name="Check Box 11" hidden="1">
              <a:extLst>
                <a:ext uri="{63B3BB69-23CF-44E3-9099-C40C66FF867C}">
                  <a14:compatExt spid="_x0000_s1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72</xdr:row>
          <xdr:rowOff>104775</xdr:rowOff>
        </xdr:from>
        <xdr:to>
          <xdr:col>3</xdr:col>
          <xdr:colOff>9525</xdr:colOff>
          <xdr:row>74</xdr:row>
          <xdr:rowOff>19050</xdr:rowOff>
        </xdr:to>
        <xdr:sp macro="" textlink="">
          <xdr:nvSpPr>
            <xdr:cNvPr id="14348" name="Check Box 12" hidden="1">
              <a:extLst>
                <a:ext uri="{63B3BB69-23CF-44E3-9099-C40C66FF867C}">
                  <a14:compatExt spid="_x0000_s14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4</xdr:col>
          <xdr:colOff>809625</xdr:colOff>
          <xdr:row>21</xdr:row>
          <xdr:rowOff>133350</xdr:rowOff>
        </xdr:from>
        <xdr:to>
          <xdr:col>5</xdr:col>
          <xdr:colOff>314325</xdr:colOff>
          <xdr:row>23</xdr:row>
          <xdr:rowOff>28575</xdr:rowOff>
        </xdr:to>
        <xdr:sp macro="" textlink="">
          <xdr:nvSpPr>
            <xdr:cNvPr id="10290" name="Check Box 50" hidden="1">
              <a:extLst>
                <a:ext uri="{63B3BB69-23CF-44E3-9099-C40C66FF867C}">
                  <a14:compatExt spid="_x0000_s10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21</xdr:row>
          <xdr:rowOff>133350</xdr:rowOff>
        </xdr:from>
        <xdr:to>
          <xdr:col>6</xdr:col>
          <xdr:colOff>352425</xdr:colOff>
          <xdr:row>23</xdr:row>
          <xdr:rowOff>28575</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809625</xdr:colOff>
          <xdr:row>22</xdr:row>
          <xdr:rowOff>133350</xdr:rowOff>
        </xdr:from>
        <xdr:to>
          <xdr:col>5</xdr:col>
          <xdr:colOff>314325</xdr:colOff>
          <xdr:row>24</xdr:row>
          <xdr:rowOff>28575</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809625</xdr:colOff>
          <xdr:row>23</xdr:row>
          <xdr:rowOff>133350</xdr:rowOff>
        </xdr:from>
        <xdr:to>
          <xdr:col>5</xdr:col>
          <xdr:colOff>314325</xdr:colOff>
          <xdr:row>25</xdr:row>
          <xdr:rowOff>28575</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809625</xdr:colOff>
          <xdr:row>24</xdr:row>
          <xdr:rowOff>133350</xdr:rowOff>
        </xdr:from>
        <xdr:to>
          <xdr:col>5</xdr:col>
          <xdr:colOff>314325</xdr:colOff>
          <xdr:row>26</xdr:row>
          <xdr:rowOff>28575</xdr:rowOff>
        </xdr:to>
        <xdr:sp macro="" textlink="">
          <xdr:nvSpPr>
            <xdr:cNvPr id="10294" name="Check Box 54" hidden="1">
              <a:extLst>
                <a:ext uri="{63B3BB69-23CF-44E3-9099-C40C66FF867C}">
                  <a14:compatExt spid="_x0000_s10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809625</xdr:colOff>
          <xdr:row>25</xdr:row>
          <xdr:rowOff>133350</xdr:rowOff>
        </xdr:from>
        <xdr:to>
          <xdr:col>5</xdr:col>
          <xdr:colOff>314325</xdr:colOff>
          <xdr:row>27</xdr:row>
          <xdr:rowOff>28575</xdr:rowOff>
        </xdr:to>
        <xdr:sp macro="" textlink="">
          <xdr:nvSpPr>
            <xdr:cNvPr id="10295" name="Check Box 55" hidden="1">
              <a:extLst>
                <a:ext uri="{63B3BB69-23CF-44E3-9099-C40C66FF867C}">
                  <a14:compatExt spid="_x0000_s10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809625</xdr:colOff>
          <xdr:row>26</xdr:row>
          <xdr:rowOff>133350</xdr:rowOff>
        </xdr:from>
        <xdr:to>
          <xdr:col>5</xdr:col>
          <xdr:colOff>314325</xdr:colOff>
          <xdr:row>28</xdr:row>
          <xdr:rowOff>28575</xdr:rowOff>
        </xdr:to>
        <xdr:sp macro="" textlink="">
          <xdr:nvSpPr>
            <xdr:cNvPr id="10296" name="Check Box 56" hidden="1">
              <a:extLst>
                <a:ext uri="{63B3BB69-23CF-44E3-9099-C40C66FF867C}">
                  <a14:compatExt spid="_x0000_s10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809625</xdr:colOff>
          <xdr:row>27</xdr:row>
          <xdr:rowOff>133350</xdr:rowOff>
        </xdr:from>
        <xdr:to>
          <xdr:col>5</xdr:col>
          <xdr:colOff>314325</xdr:colOff>
          <xdr:row>29</xdr:row>
          <xdr:rowOff>28575</xdr:rowOff>
        </xdr:to>
        <xdr:sp macro="" textlink="">
          <xdr:nvSpPr>
            <xdr:cNvPr id="10297" name="Check Box 57" hidden="1">
              <a:extLst>
                <a:ext uri="{63B3BB69-23CF-44E3-9099-C40C66FF867C}">
                  <a14:compatExt spid="_x0000_s10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809625</xdr:colOff>
          <xdr:row>29</xdr:row>
          <xdr:rowOff>133350</xdr:rowOff>
        </xdr:from>
        <xdr:to>
          <xdr:col>5</xdr:col>
          <xdr:colOff>314325</xdr:colOff>
          <xdr:row>31</xdr:row>
          <xdr:rowOff>28575</xdr:rowOff>
        </xdr:to>
        <xdr:sp macro="" textlink="">
          <xdr:nvSpPr>
            <xdr:cNvPr id="10298" name="Check Box 58" hidden="1">
              <a:extLst>
                <a:ext uri="{63B3BB69-23CF-44E3-9099-C40C66FF867C}">
                  <a14:compatExt spid="_x0000_s10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809625</xdr:colOff>
          <xdr:row>30</xdr:row>
          <xdr:rowOff>133350</xdr:rowOff>
        </xdr:from>
        <xdr:to>
          <xdr:col>5</xdr:col>
          <xdr:colOff>314325</xdr:colOff>
          <xdr:row>32</xdr:row>
          <xdr:rowOff>28575</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809625</xdr:colOff>
          <xdr:row>31</xdr:row>
          <xdr:rowOff>133350</xdr:rowOff>
        </xdr:from>
        <xdr:to>
          <xdr:col>5</xdr:col>
          <xdr:colOff>314325</xdr:colOff>
          <xdr:row>33</xdr:row>
          <xdr:rowOff>28575</xdr:rowOff>
        </xdr:to>
        <xdr:sp macro="" textlink="">
          <xdr:nvSpPr>
            <xdr:cNvPr id="10300" name="Check Box 60" hidden="1">
              <a:extLst>
                <a:ext uri="{63B3BB69-23CF-44E3-9099-C40C66FF867C}">
                  <a14:compatExt spid="_x0000_s1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809625</xdr:colOff>
          <xdr:row>32</xdr:row>
          <xdr:rowOff>133350</xdr:rowOff>
        </xdr:from>
        <xdr:to>
          <xdr:col>5</xdr:col>
          <xdr:colOff>314325</xdr:colOff>
          <xdr:row>34</xdr:row>
          <xdr:rowOff>28575</xdr:rowOff>
        </xdr:to>
        <xdr:sp macro="" textlink="">
          <xdr:nvSpPr>
            <xdr:cNvPr id="10301" name="Check Box 61" hidden="1">
              <a:extLst>
                <a:ext uri="{63B3BB69-23CF-44E3-9099-C40C66FF867C}">
                  <a14:compatExt spid="_x0000_s10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809625</xdr:colOff>
          <xdr:row>34</xdr:row>
          <xdr:rowOff>133350</xdr:rowOff>
        </xdr:from>
        <xdr:to>
          <xdr:col>5</xdr:col>
          <xdr:colOff>314325</xdr:colOff>
          <xdr:row>36</xdr:row>
          <xdr:rowOff>28575</xdr:rowOff>
        </xdr:to>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809625</xdr:colOff>
          <xdr:row>35</xdr:row>
          <xdr:rowOff>133350</xdr:rowOff>
        </xdr:from>
        <xdr:to>
          <xdr:col>5</xdr:col>
          <xdr:colOff>314325</xdr:colOff>
          <xdr:row>37</xdr:row>
          <xdr:rowOff>28575</xdr:rowOff>
        </xdr:to>
        <xdr:sp macro="" textlink="">
          <xdr:nvSpPr>
            <xdr:cNvPr id="10303" name="Check Box 63" hidden="1">
              <a:extLst>
                <a:ext uri="{63B3BB69-23CF-44E3-9099-C40C66FF867C}">
                  <a14:compatExt spid="_x0000_s10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809625</xdr:colOff>
          <xdr:row>36</xdr:row>
          <xdr:rowOff>133350</xdr:rowOff>
        </xdr:from>
        <xdr:to>
          <xdr:col>5</xdr:col>
          <xdr:colOff>314325</xdr:colOff>
          <xdr:row>38</xdr:row>
          <xdr:rowOff>28575</xdr:rowOff>
        </xdr:to>
        <xdr:sp macro="" textlink="">
          <xdr:nvSpPr>
            <xdr:cNvPr id="10304" name="Check Box 64" hidden="1">
              <a:extLst>
                <a:ext uri="{63B3BB69-23CF-44E3-9099-C40C66FF867C}">
                  <a14:compatExt spid="_x0000_s10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809625</xdr:colOff>
          <xdr:row>37</xdr:row>
          <xdr:rowOff>133350</xdr:rowOff>
        </xdr:from>
        <xdr:to>
          <xdr:col>5</xdr:col>
          <xdr:colOff>314325</xdr:colOff>
          <xdr:row>39</xdr:row>
          <xdr:rowOff>28575</xdr:rowOff>
        </xdr:to>
        <xdr:sp macro="" textlink="">
          <xdr:nvSpPr>
            <xdr:cNvPr id="10305" name="Check Box 65" hidden="1">
              <a:extLst>
                <a:ext uri="{63B3BB69-23CF-44E3-9099-C40C66FF867C}">
                  <a14:compatExt spid="_x0000_s10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809625</xdr:colOff>
          <xdr:row>38</xdr:row>
          <xdr:rowOff>133350</xdr:rowOff>
        </xdr:from>
        <xdr:to>
          <xdr:col>5</xdr:col>
          <xdr:colOff>314325</xdr:colOff>
          <xdr:row>40</xdr:row>
          <xdr:rowOff>28575</xdr:rowOff>
        </xdr:to>
        <xdr:sp macro="" textlink="">
          <xdr:nvSpPr>
            <xdr:cNvPr id="10306" name="Check Box 66" hidden="1">
              <a:extLst>
                <a:ext uri="{63B3BB69-23CF-44E3-9099-C40C66FF867C}">
                  <a14:compatExt spid="_x0000_s10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809625</xdr:colOff>
          <xdr:row>39</xdr:row>
          <xdr:rowOff>133350</xdr:rowOff>
        </xdr:from>
        <xdr:to>
          <xdr:col>5</xdr:col>
          <xdr:colOff>314325</xdr:colOff>
          <xdr:row>41</xdr:row>
          <xdr:rowOff>28575</xdr:rowOff>
        </xdr:to>
        <xdr:sp macro="" textlink="">
          <xdr:nvSpPr>
            <xdr:cNvPr id="10307" name="Check Box 67" hidden="1">
              <a:extLst>
                <a:ext uri="{63B3BB69-23CF-44E3-9099-C40C66FF867C}">
                  <a14:compatExt spid="_x0000_s10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809625</xdr:colOff>
          <xdr:row>40</xdr:row>
          <xdr:rowOff>133350</xdr:rowOff>
        </xdr:from>
        <xdr:to>
          <xdr:col>5</xdr:col>
          <xdr:colOff>314325</xdr:colOff>
          <xdr:row>42</xdr:row>
          <xdr:rowOff>28575</xdr:rowOff>
        </xdr:to>
        <xdr:sp macro="" textlink="">
          <xdr:nvSpPr>
            <xdr:cNvPr id="10308" name="Check Box 68" hidden="1">
              <a:extLst>
                <a:ext uri="{63B3BB69-23CF-44E3-9099-C40C66FF867C}">
                  <a14:compatExt spid="_x0000_s10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22</xdr:row>
          <xdr:rowOff>133350</xdr:rowOff>
        </xdr:from>
        <xdr:to>
          <xdr:col>6</xdr:col>
          <xdr:colOff>352425</xdr:colOff>
          <xdr:row>24</xdr:row>
          <xdr:rowOff>28575</xdr:rowOff>
        </xdr:to>
        <xdr:sp macro="" textlink="">
          <xdr:nvSpPr>
            <xdr:cNvPr id="10309" name="Check Box 69" hidden="1">
              <a:extLst>
                <a:ext uri="{63B3BB69-23CF-44E3-9099-C40C66FF867C}">
                  <a14:compatExt spid="_x0000_s10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23</xdr:row>
          <xdr:rowOff>133350</xdr:rowOff>
        </xdr:from>
        <xdr:to>
          <xdr:col>6</xdr:col>
          <xdr:colOff>352425</xdr:colOff>
          <xdr:row>25</xdr:row>
          <xdr:rowOff>28575</xdr:rowOff>
        </xdr:to>
        <xdr:sp macro="" textlink="">
          <xdr:nvSpPr>
            <xdr:cNvPr id="10310" name="Check Box 70" hidden="1">
              <a:extLst>
                <a:ext uri="{63B3BB69-23CF-44E3-9099-C40C66FF867C}">
                  <a14:compatExt spid="_x0000_s10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24</xdr:row>
          <xdr:rowOff>133350</xdr:rowOff>
        </xdr:from>
        <xdr:to>
          <xdr:col>6</xdr:col>
          <xdr:colOff>352425</xdr:colOff>
          <xdr:row>26</xdr:row>
          <xdr:rowOff>28575</xdr:rowOff>
        </xdr:to>
        <xdr:sp macro="" textlink="">
          <xdr:nvSpPr>
            <xdr:cNvPr id="10311" name="Check Box 71" hidden="1">
              <a:extLst>
                <a:ext uri="{63B3BB69-23CF-44E3-9099-C40C66FF867C}">
                  <a14:compatExt spid="_x0000_s10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25</xdr:row>
          <xdr:rowOff>133350</xdr:rowOff>
        </xdr:from>
        <xdr:to>
          <xdr:col>6</xdr:col>
          <xdr:colOff>352425</xdr:colOff>
          <xdr:row>27</xdr:row>
          <xdr:rowOff>28575</xdr:rowOff>
        </xdr:to>
        <xdr:sp macro="" textlink="">
          <xdr:nvSpPr>
            <xdr:cNvPr id="10312" name="Check Box 72" hidden="1">
              <a:extLst>
                <a:ext uri="{63B3BB69-23CF-44E3-9099-C40C66FF867C}">
                  <a14:compatExt spid="_x0000_s10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26</xdr:row>
          <xdr:rowOff>133350</xdr:rowOff>
        </xdr:from>
        <xdr:to>
          <xdr:col>6</xdr:col>
          <xdr:colOff>352425</xdr:colOff>
          <xdr:row>28</xdr:row>
          <xdr:rowOff>28575</xdr:rowOff>
        </xdr:to>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27</xdr:row>
          <xdr:rowOff>133350</xdr:rowOff>
        </xdr:from>
        <xdr:to>
          <xdr:col>6</xdr:col>
          <xdr:colOff>342900</xdr:colOff>
          <xdr:row>29</xdr:row>
          <xdr:rowOff>28575</xdr:rowOff>
        </xdr:to>
        <xdr:sp macro="" textlink="">
          <xdr:nvSpPr>
            <xdr:cNvPr id="10314" name="Check Box 74" hidden="1">
              <a:extLst>
                <a:ext uri="{63B3BB69-23CF-44E3-9099-C40C66FF867C}">
                  <a14:compatExt spid="_x0000_s10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29</xdr:row>
          <xdr:rowOff>133350</xdr:rowOff>
        </xdr:from>
        <xdr:to>
          <xdr:col>6</xdr:col>
          <xdr:colOff>361950</xdr:colOff>
          <xdr:row>31</xdr:row>
          <xdr:rowOff>28575</xdr:rowOff>
        </xdr:to>
        <xdr:sp macro="" textlink="">
          <xdr:nvSpPr>
            <xdr:cNvPr id="10315" name="Check Box 75" hidden="1">
              <a:extLst>
                <a:ext uri="{63B3BB69-23CF-44E3-9099-C40C66FF867C}">
                  <a14:compatExt spid="_x0000_s10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30</xdr:row>
          <xdr:rowOff>133350</xdr:rowOff>
        </xdr:from>
        <xdr:to>
          <xdr:col>6</xdr:col>
          <xdr:colOff>371475</xdr:colOff>
          <xdr:row>32</xdr:row>
          <xdr:rowOff>28575</xdr:rowOff>
        </xdr:to>
        <xdr:sp macro="" textlink="">
          <xdr:nvSpPr>
            <xdr:cNvPr id="10316" name="Check Box 76" hidden="1">
              <a:extLst>
                <a:ext uri="{63B3BB69-23CF-44E3-9099-C40C66FF867C}">
                  <a14:compatExt spid="_x0000_s10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31</xdr:row>
          <xdr:rowOff>133350</xdr:rowOff>
        </xdr:from>
        <xdr:to>
          <xdr:col>6</xdr:col>
          <xdr:colOff>361950</xdr:colOff>
          <xdr:row>33</xdr:row>
          <xdr:rowOff>28575</xdr:rowOff>
        </xdr:to>
        <xdr:sp macro="" textlink="">
          <xdr:nvSpPr>
            <xdr:cNvPr id="10317" name="Check Box 77" hidden="1">
              <a:extLst>
                <a:ext uri="{63B3BB69-23CF-44E3-9099-C40C66FF867C}">
                  <a14:compatExt spid="_x0000_s10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32</xdr:row>
          <xdr:rowOff>133350</xdr:rowOff>
        </xdr:from>
        <xdr:to>
          <xdr:col>6</xdr:col>
          <xdr:colOff>371475</xdr:colOff>
          <xdr:row>34</xdr:row>
          <xdr:rowOff>28575</xdr:rowOff>
        </xdr:to>
        <xdr:sp macro="" textlink="">
          <xdr:nvSpPr>
            <xdr:cNvPr id="10318" name="Check Box 78" hidden="1">
              <a:extLst>
                <a:ext uri="{63B3BB69-23CF-44E3-9099-C40C66FF867C}">
                  <a14:compatExt spid="_x0000_s10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34</xdr:row>
          <xdr:rowOff>133350</xdr:rowOff>
        </xdr:from>
        <xdr:to>
          <xdr:col>6</xdr:col>
          <xdr:colOff>361950</xdr:colOff>
          <xdr:row>36</xdr:row>
          <xdr:rowOff>28575</xdr:rowOff>
        </xdr:to>
        <xdr:sp macro="" textlink="">
          <xdr:nvSpPr>
            <xdr:cNvPr id="10319" name="Check Box 79" hidden="1">
              <a:extLst>
                <a:ext uri="{63B3BB69-23CF-44E3-9099-C40C66FF867C}">
                  <a14:compatExt spid="_x0000_s10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35</xdr:row>
          <xdr:rowOff>133350</xdr:rowOff>
        </xdr:from>
        <xdr:to>
          <xdr:col>6</xdr:col>
          <xdr:colOff>342900</xdr:colOff>
          <xdr:row>37</xdr:row>
          <xdr:rowOff>28575</xdr:rowOff>
        </xdr:to>
        <xdr:sp macro="" textlink="">
          <xdr:nvSpPr>
            <xdr:cNvPr id="10320" name="Check Box 80" hidden="1">
              <a:extLst>
                <a:ext uri="{63B3BB69-23CF-44E3-9099-C40C66FF867C}">
                  <a14:compatExt spid="_x0000_s10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36</xdr:row>
          <xdr:rowOff>133350</xdr:rowOff>
        </xdr:from>
        <xdr:to>
          <xdr:col>6</xdr:col>
          <xdr:colOff>352425</xdr:colOff>
          <xdr:row>38</xdr:row>
          <xdr:rowOff>28575</xdr:rowOff>
        </xdr:to>
        <xdr:sp macro="" textlink="">
          <xdr:nvSpPr>
            <xdr:cNvPr id="10321" name="Check Box 81" hidden="1">
              <a:extLst>
                <a:ext uri="{63B3BB69-23CF-44E3-9099-C40C66FF867C}">
                  <a14:compatExt spid="_x0000_s10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37</xdr:row>
          <xdr:rowOff>133350</xdr:rowOff>
        </xdr:from>
        <xdr:to>
          <xdr:col>6</xdr:col>
          <xdr:colOff>352425</xdr:colOff>
          <xdr:row>39</xdr:row>
          <xdr:rowOff>28575</xdr:rowOff>
        </xdr:to>
        <xdr:sp macro="" textlink="">
          <xdr:nvSpPr>
            <xdr:cNvPr id="10322" name="Check Box 82" hidden="1">
              <a:extLst>
                <a:ext uri="{63B3BB69-23CF-44E3-9099-C40C66FF867C}">
                  <a14:compatExt spid="_x0000_s10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38</xdr:row>
          <xdr:rowOff>133350</xdr:rowOff>
        </xdr:from>
        <xdr:to>
          <xdr:col>6</xdr:col>
          <xdr:colOff>352425</xdr:colOff>
          <xdr:row>40</xdr:row>
          <xdr:rowOff>28575</xdr:rowOff>
        </xdr:to>
        <xdr:sp macro="" textlink="">
          <xdr:nvSpPr>
            <xdr:cNvPr id="10323" name="Check Box 83" hidden="1">
              <a:extLst>
                <a:ext uri="{63B3BB69-23CF-44E3-9099-C40C66FF867C}">
                  <a14:compatExt spid="_x0000_s10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39</xdr:row>
          <xdr:rowOff>133350</xdr:rowOff>
        </xdr:from>
        <xdr:to>
          <xdr:col>6</xdr:col>
          <xdr:colOff>352425</xdr:colOff>
          <xdr:row>41</xdr:row>
          <xdr:rowOff>28575</xdr:rowOff>
        </xdr:to>
        <xdr:sp macro="" textlink="">
          <xdr:nvSpPr>
            <xdr:cNvPr id="10324" name="Check Box 84" hidden="1">
              <a:extLst>
                <a:ext uri="{63B3BB69-23CF-44E3-9099-C40C66FF867C}">
                  <a14:compatExt spid="_x0000_s10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40</xdr:row>
          <xdr:rowOff>133350</xdr:rowOff>
        </xdr:from>
        <xdr:to>
          <xdr:col>6</xdr:col>
          <xdr:colOff>352425</xdr:colOff>
          <xdr:row>42</xdr:row>
          <xdr:rowOff>28575</xdr:rowOff>
        </xdr:to>
        <xdr:sp macro="" textlink="">
          <xdr:nvSpPr>
            <xdr:cNvPr id="10325" name="Check Box 85" hidden="1">
              <a:extLst>
                <a:ext uri="{63B3BB69-23CF-44E3-9099-C40C66FF867C}">
                  <a14:compatExt spid="_x0000_s10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1000125</xdr:colOff>
          <xdr:row>23</xdr:row>
          <xdr:rowOff>133350</xdr:rowOff>
        </xdr:from>
        <xdr:to>
          <xdr:col>4</xdr:col>
          <xdr:colOff>361950</xdr:colOff>
          <xdr:row>25</xdr:row>
          <xdr:rowOff>28575</xdr:rowOff>
        </xdr:to>
        <xdr:sp macro="" textlink="">
          <xdr:nvSpPr>
            <xdr:cNvPr id="9241" name="Check Box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23</xdr:row>
          <xdr:rowOff>123825</xdr:rowOff>
        </xdr:from>
        <xdr:to>
          <xdr:col>6</xdr:col>
          <xdr:colOff>28575</xdr:colOff>
          <xdr:row>25</xdr:row>
          <xdr:rowOff>28575</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23</xdr:row>
          <xdr:rowOff>133350</xdr:rowOff>
        </xdr:from>
        <xdr:to>
          <xdr:col>7</xdr:col>
          <xdr:colOff>238125</xdr:colOff>
          <xdr:row>25</xdr:row>
          <xdr:rowOff>28575</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23</xdr:row>
          <xdr:rowOff>133350</xdr:rowOff>
        </xdr:from>
        <xdr:to>
          <xdr:col>8</xdr:col>
          <xdr:colOff>476250</xdr:colOff>
          <xdr:row>25</xdr:row>
          <xdr:rowOff>28575</xdr:rowOff>
        </xdr:to>
        <xdr:sp macro="" textlink="">
          <xdr:nvSpPr>
            <xdr:cNvPr id="9244"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1000125</xdr:colOff>
          <xdr:row>23</xdr:row>
          <xdr:rowOff>133350</xdr:rowOff>
        </xdr:from>
        <xdr:to>
          <xdr:col>4</xdr:col>
          <xdr:colOff>361950</xdr:colOff>
          <xdr:row>25</xdr:row>
          <xdr:rowOff>28575</xdr:rowOff>
        </xdr:to>
        <xdr:sp macro="" textlink="">
          <xdr:nvSpPr>
            <xdr:cNvPr id="21518" name="Check Box 14" hidden="1">
              <a:extLst>
                <a:ext uri="{63B3BB69-23CF-44E3-9099-C40C66FF867C}">
                  <a14:compatExt spid="_x0000_s2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23</xdr:row>
          <xdr:rowOff>123825</xdr:rowOff>
        </xdr:from>
        <xdr:to>
          <xdr:col>6</xdr:col>
          <xdr:colOff>28575</xdr:colOff>
          <xdr:row>25</xdr:row>
          <xdr:rowOff>28575</xdr:rowOff>
        </xdr:to>
        <xdr:sp macro="" textlink="">
          <xdr:nvSpPr>
            <xdr:cNvPr id="21519" name="Check Box 15" hidden="1">
              <a:extLst>
                <a:ext uri="{63B3BB69-23CF-44E3-9099-C40C66FF867C}">
                  <a14:compatExt spid="_x0000_s21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23</xdr:row>
          <xdr:rowOff>133350</xdr:rowOff>
        </xdr:from>
        <xdr:to>
          <xdr:col>7</xdr:col>
          <xdr:colOff>238125</xdr:colOff>
          <xdr:row>25</xdr:row>
          <xdr:rowOff>28575</xdr:rowOff>
        </xdr:to>
        <xdr:sp macro="" textlink="">
          <xdr:nvSpPr>
            <xdr:cNvPr id="21520" name="Check Box 16" hidden="1">
              <a:extLst>
                <a:ext uri="{63B3BB69-23CF-44E3-9099-C40C66FF867C}">
                  <a14:compatExt spid="_x0000_s2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23</xdr:row>
          <xdr:rowOff>133350</xdr:rowOff>
        </xdr:from>
        <xdr:to>
          <xdr:col>8</xdr:col>
          <xdr:colOff>476250</xdr:colOff>
          <xdr:row>25</xdr:row>
          <xdr:rowOff>28575</xdr:rowOff>
        </xdr:to>
        <xdr:sp macro="" textlink="">
          <xdr:nvSpPr>
            <xdr:cNvPr id="21521" name="Check Box 17" hidden="1">
              <a:extLst>
                <a:ext uri="{63B3BB69-23CF-44E3-9099-C40C66FF867C}">
                  <a14:compatExt spid="_x0000_s2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1000125</xdr:colOff>
          <xdr:row>23</xdr:row>
          <xdr:rowOff>133350</xdr:rowOff>
        </xdr:from>
        <xdr:to>
          <xdr:col>4</xdr:col>
          <xdr:colOff>361950</xdr:colOff>
          <xdr:row>25</xdr:row>
          <xdr:rowOff>38100</xdr:rowOff>
        </xdr:to>
        <xdr:sp macro="" textlink="">
          <xdr:nvSpPr>
            <xdr:cNvPr id="22540" name="Check Box 12" hidden="1">
              <a:extLst>
                <a:ext uri="{63B3BB69-23CF-44E3-9099-C40C66FF867C}">
                  <a14:compatExt spid="_x0000_s22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23</xdr:row>
          <xdr:rowOff>123825</xdr:rowOff>
        </xdr:from>
        <xdr:to>
          <xdr:col>6</xdr:col>
          <xdr:colOff>28575</xdr:colOff>
          <xdr:row>25</xdr:row>
          <xdr:rowOff>38100</xdr:rowOff>
        </xdr:to>
        <xdr:sp macro="" textlink="">
          <xdr:nvSpPr>
            <xdr:cNvPr id="22541" name="Check Box 13" hidden="1">
              <a:extLst>
                <a:ext uri="{63B3BB69-23CF-44E3-9099-C40C66FF867C}">
                  <a14:compatExt spid="_x0000_s22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23</xdr:row>
          <xdr:rowOff>133350</xdr:rowOff>
        </xdr:from>
        <xdr:to>
          <xdr:col>7</xdr:col>
          <xdr:colOff>238125</xdr:colOff>
          <xdr:row>25</xdr:row>
          <xdr:rowOff>38100</xdr:rowOff>
        </xdr:to>
        <xdr:sp macro="" textlink="">
          <xdr:nvSpPr>
            <xdr:cNvPr id="22542" name="Check Box 14" hidden="1">
              <a:extLst>
                <a:ext uri="{63B3BB69-23CF-44E3-9099-C40C66FF867C}">
                  <a14:compatExt spid="_x0000_s22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23</xdr:row>
          <xdr:rowOff>133350</xdr:rowOff>
        </xdr:from>
        <xdr:to>
          <xdr:col>8</xdr:col>
          <xdr:colOff>476250</xdr:colOff>
          <xdr:row>25</xdr:row>
          <xdr:rowOff>38100</xdr:rowOff>
        </xdr:to>
        <xdr:sp macro="" textlink="">
          <xdr:nvSpPr>
            <xdr:cNvPr id="22543" name="Check Box 15" hidden="1">
              <a:extLst>
                <a:ext uri="{63B3BB69-23CF-44E3-9099-C40C66FF867C}">
                  <a14:compatExt spid="_x0000_s22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1000125</xdr:colOff>
          <xdr:row>23</xdr:row>
          <xdr:rowOff>133350</xdr:rowOff>
        </xdr:from>
        <xdr:to>
          <xdr:col>4</xdr:col>
          <xdr:colOff>361950</xdr:colOff>
          <xdr:row>25</xdr:row>
          <xdr:rowOff>38100</xdr:rowOff>
        </xdr:to>
        <xdr:sp macro="" textlink="">
          <xdr:nvSpPr>
            <xdr:cNvPr id="23564" name="Check Box 12" hidden="1">
              <a:extLst>
                <a:ext uri="{63B3BB69-23CF-44E3-9099-C40C66FF867C}">
                  <a14:compatExt spid="_x0000_s23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23</xdr:row>
          <xdr:rowOff>123825</xdr:rowOff>
        </xdr:from>
        <xdr:to>
          <xdr:col>6</xdr:col>
          <xdr:colOff>28575</xdr:colOff>
          <xdr:row>25</xdr:row>
          <xdr:rowOff>38100</xdr:rowOff>
        </xdr:to>
        <xdr:sp macro="" textlink="">
          <xdr:nvSpPr>
            <xdr:cNvPr id="23565" name="Check Box 13" hidden="1">
              <a:extLst>
                <a:ext uri="{63B3BB69-23CF-44E3-9099-C40C66FF867C}">
                  <a14:compatExt spid="_x0000_s23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23</xdr:row>
          <xdr:rowOff>133350</xdr:rowOff>
        </xdr:from>
        <xdr:to>
          <xdr:col>7</xdr:col>
          <xdr:colOff>238125</xdr:colOff>
          <xdr:row>25</xdr:row>
          <xdr:rowOff>38100</xdr:rowOff>
        </xdr:to>
        <xdr:sp macro="" textlink="">
          <xdr:nvSpPr>
            <xdr:cNvPr id="23566" name="Check Box 14" hidden="1">
              <a:extLst>
                <a:ext uri="{63B3BB69-23CF-44E3-9099-C40C66FF867C}">
                  <a14:compatExt spid="_x0000_s23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23</xdr:row>
          <xdr:rowOff>133350</xdr:rowOff>
        </xdr:from>
        <xdr:to>
          <xdr:col>8</xdr:col>
          <xdr:colOff>476250</xdr:colOff>
          <xdr:row>25</xdr:row>
          <xdr:rowOff>38100</xdr:rowOff>
        </xdr:to>
        <xdr:sp macro="" textlink="">
          <xdr:nvSpPr>
            <xdr:cNvPr id="23567" name="Check Box 15" hidden="1">
              <a:extLst>
                <a:ext uri="{63B3BB69-23CF-44E3-9099-C40C66FF867C}">
                  <a14:compatExt spid="_x0000_s23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ot.state.oh.us/Documents%20and%20Settings/jhughes5/Desktop/Relo/Forms/Finals/Final-03.05.07/Mobile%20Ho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600(MH)"/>
      <sheetName val="RE-604"/>
      <sheetName val="RE-610"/>
      <sheetName val="RE-610-C"/>
      <sheetName val="RE-611"/>
      <sheetName val="RE-611p2"/>
      <sheetName val="RE-611p3"/>
      <sheetName val="RE-611-2"/>
      <sheetName val="RE-612"/>
      <sheetName val="RE-613"/>
      <sheetName val="RE-616"/>
      <sheetName val="RE-617"/>
      <sheetName val="RE-620"/>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 xml:space="preserve">Yes </v>
          </cell>
          <cell r="E2" t="str">
            <v xml:space="preserve">Owner </v>
          </cell>
        </row>
        <row r="3">
          <cell r="A3" t="str">
            <v>No</v>
          </cell>
          <cell r="E3" t="str">
            <v>Tenant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13.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6.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26" Type="http://schemas.openxmlformats.org/officeDocument/2006/relationships/ctrlProp" Target="../ctrlProps/ctrlProp41.xml"/><Relationship Id="rId39" Type="http://schemas.openxmlformats.org/officeDocument/2006/relationships/ctrlProp" Target="../ctrlProps/ctrlProp54.xml"/><Relationship Id="rId3" Type="http://schemas.openxmlformats.org/officeDocument/2006/relationships/vmlDrawing" Target="../drawings/vmlDrawing7.vml"/><Relationship Id="rId21" Type="http://schemas.openxmlformats.org/officeDocument/2006/relationships/ctrlProp" Target="../ctrlProps/ctrlProp36.xml"/><Relationship Id="rId34" Type="http://schemas.openxmlformats.org/officeDocument/2006/relationships/ctrlProp" Target="../ctrlProps/ctrlProp49.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5" Type="http://schemas.openxmlformats.org/officeDocument/2006/relationships/ctrlProp" Target="../ctrlProps/ctrlProp40.xml"/><Relationship Id="rId33" Type="http://schemas.openxmlformats.org/officeDocument/2006/relationships/ctrlProp" Target="../ctrlProps/ctrlProp48.xml"/><Relationship Id="rId38" Type="http://schemas.openxmlformats.org/officeDocument/2006/relationships/ctrlProp" Target="../ctrlProps/ctrlProp53.xml"/><Relationship Id="rId2" Type="http://schemas.openxmlformats.org/officeDocument/2006/relationships/drawing" Target="../drawings/drawing5.xml"/><Relationship Id="rId16" Type="http://schemas.openxmlformats.org/officeDocument/2006/relationships/ctrlProp" Target="../ctrlProps/ctrlProp31.xml"/><Relationship Id="rId20" Type="http://schemas.openxmlformats.org/officeDocument/2006/relationships/ctrlProp" Target="../ctrlProps/ctrlProp35.xml"/><Relationship Id="rId29" Type="http://schemas.openxmlformats.org/officeDocument/2006/relationships/ctrlProp" Target="../ctrlProps/ctrlProp44.xml"/><Relationship Id="rId1" Type="http://schemas.openxmlformats.org/officeDocument/2006/relationships/printerSettings" Target="../printerSettings/printerSettings15.bin"/><Relationship Id="rId6" Type="http://schemas.openxmlformats.org/officeDocument/2006/relationships/ctrlProp" Target="../ctrlProps/ctrlProp21.xml"/><Relationship Id="rId11" Type="http://schemas.openxmlformats.org/officeDocument/2006/relationships/ctrlProp" Target="../ctrlProps/ctrlProp26.xml"/><Relationship Id="rId24" Type="http://schemas.openxmlformats.org/officeDocument/2006/relationships/ctrlProp" Target="../ctrlProps/ctrlProp39.xml"/><Relationship Id="rId32" Type="http://schemas.openxmlformats.org/officeDocument/2006/relationships/ctrlProp" Target="../ctrlProps/ctrlProp47.xml"/><Relationship Id="rId37" Type="http://schemas.openxmlformats.org/officeDocument/2006/relationships/ctrlProp" Target="../ctrlProps/ctrlProp52.xml"/><Relationship Id="rId5" Type="http://schemas.openxmlformats.org/officeDocument/2006/relationships/ctrlProp" Target="../ctrlProps/ctrlProp20.xml"/><Relationship Id="rId15" Type="http://schemas.openxmlformats.org/officeDocument/2006/relationships/ctrlProp" Target="../ctrlProps/ctrlProp30.xml"/><Relationship Id="rId23" Type="http://schemas.openxmlformats.org/officeDocument/2006/relationships/ctrlProp" Target="../ctrlProps/ctrlProp38.xml"/><Relationship Id="rId28" Type="http://schemas.openxmlformats.org/officeDocument/2006/relationships/ctrlProp" Target="../ctrlProps/ctrlProp43.xml"/><Relationship Id="rId36" Type="http://schemas.openxmlformats.org/officeDocument/2006/relationships/ctrlProp" Target="../ctrlProps/ctrlProp51.xml"/><Relationship Id="rId10" Type="http://schemas.openxmlformats.org/officeDocument/2006/relationships/ctrlProp" Target="../ctrlProps/ctrlProp25.xml"/><Relationship Id="rId19" Type="http://schemas.openxmlformats.org/officeDocument/2006/relationships/ctrlProp" Target="../ctrlProps/ctrlProp34.xml"/><Relationship Id="rId31" Type="http://schemas.openxmlformats.org/officeDocument/2006/relationships/ctrlProp" Target="../ctrlProps/ctrlProp46.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 Id="rId27" Type="http://schemas.openxmlformats.org/officeDocument/2006/relationships/ctrlProp" Target="../ctrlProps/ctrlProp42.xml"/><Relationship Id="rId30" Type="http://schemas.openxmlformats.org/officeDocument/2006/relationships/ctrlProp" Target="../ctrlProps/ctrlProp45.xml"/><Relationship Id="rId35" Type="http://schemas.openxmlformats.org/officeDocument/2006/relationships/ctrlProp" Target="../ctrlProps/ctrlProp50.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trlProp" Target="../ctrlProps/ctrlProp58.xml"/><Relationship Id="rId2" Type="http://schemas.openxmlformats.org/officeDocument/2006/relationships/drawing" Target="../drawings/drawing6.xml"/><Relationship Id="rId1" Type="http://schemas.openxmlformats.org/officeDocument/2006/relationships/printerSettings" Target="../printerSettings/printerSettings16.bin"/><Relationship Id="rId6" Type="http://schemas.openxmlformats.org/officeDocument/2006/relationships/ctrlProp" Target="../ctrlProps/ctrlProp57.xml"/><Relationship Id="rId5" Type="http://schemas.openxmlformats.org/officeDocument/2006/relationships/ctrlProp" Target="../ctrlProps/ctrlProp56.xml"/><Relationship Id="rId4" Type="http://schemas.openxmlformats.org/officeDocument/2006/relationships/ctrlProp" Target="../ctrlProps/ctrlProp5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trlProp" Target="../ctrlProps/ctrlProp62.xml"/><Relationship Id="rId2" Type="http://schemas.openxmlformats.org/officeDocument/2006/relationships/drawing" Target="../drawings/drawing7.xml"/><Relationship Id="rId1" Type="http://schemas.openxmlformats.org/officeDocument/2006/relationships/printerSettings" Target="../printerSettings/printerSettings17.bin"/><Relationship Id="rId6" Type="http://schemas.openxmlformats.org/officeDocument/2006/relationships/ctrlProp" Target="../ctrlProps/ctrlProp61.xml"/><Relationship Id="rId5" Type="http://schemas.openxmlformats.org/officeDocument/2006/relationships/ctrlProp" Target="../ctrlProps/ctrlProp60.xml"/><Relationship Id="rId4" Type="http://schemas.openxmlformats.org/officeDocument/2006/relationships/ctrlProp" Target="../ctrlProps/ctrlProp59.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trlProp" Target="../ctrlProps/ctrlProp66.xml"/><Relationship Id="rId2" Type="http://schemas.openxmlformats.org/officeDocument/2006/relationships/drawing" Target="../drawings/drawing8.xml"/><Relationship Id="rId1" Type="http://schemas.openxmlformats.org/officeDocument/2006/relationships/printerSettings" Target="../printerSettings/printerSettings18.bin"/><Relationship Id="rId6" Type="http://schemas.openxmlformats.org/officeDocument/2006/relationships/ctrlProp" Target="../ctrlProps/ctrlProp65.xml"/><Relationship Id="rId5" Type="http://schemas.openxmlformats.org/officeDocument/2006/relationships/ctrlProp" Target="../ctrlProps/ctrlProp64.xml"/><Relationship Id="rId4" Type="http://schemas.openxmlformats.org/officeDocument/2006/relationships/ctrlProp" Target="../ctrlProps/ctrlProp63.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1.vml"/><Relationship Id="rId7" Type="http://schemas.openxmlformats.org/officeDocument/2006/relationships/ctrlProp" Target="../ctrlProps/ctrlProp70.xml"/><Relationship Id="rId2" Type="http://schemas.openxmlformats.org/officeDocument/2006/relationships/drawing" Target="../drawings/drawing9.xml"/><Relationship Id="rId1" Type="http://schemas.openxmlformats.org/officeDocument/2006/relationships/printerSettings" Target="../printerSettings/printerSettings19.bin"/><Relationship Id="rId6" Type="http://schemas.openxmlformats.org/officeDocument/2006/relationships/ctrlProp" Target="../ctrlProps/ctrlProp69.xml"/><Relationship Id="rId5" Type="http://schemas.openxmlformats.org/officeDocument/2006/relationships/ctrlProp" Target="../ctrlProps/ctrlProp68.xml"/><Relationship Id="rId4" Type="http://schemas.openxmlformats.org/officeDocument/2006/relationships/ctrlProp" Target="../ctrlProps/ctrlProp6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2.vml"/><Relationship Id="rId7" Type="http://schemas.openxmlformats.org/officeDocument/2006/relationships/ctrlProp" Target="../ctrlProps/ctrlProp74.xml"/><Relationship Id="rId2" Type="http://schemas.openxmlformats.org/officeDocument/2006/relationships/drawing" Target="../drawings/drawing10.xml"/><Relationship Id="rId1" Type="http://schemas.openxmlformats.org/officeDocument/2006/relationships/printerSettings" Target="../printerSettings/printerSettings20.bin"/><Relationship Id="rId6" Type="http://schemas.openxmlformats.org/officeDocument/2006/relationships/ctrlProp" Target="../ctrlProps/ctrlProp73.xml"/><Relationship Id="rId5" Type="http://schemas.openxmlformats.org/officeDocument/2006/relationships/ctrlProp" Target="../ctrlProps/ctrlProp72.xml"/><Relationship Id="rId4" Type="http://schemas.openxmlformats.org/officeDocument/2006/relationships/ctrlProp" Target="../ctrlProps/ctrlProp7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2"/>
  <sheetViews>
    <sheetView zoomScale="90" workbookViewId="0">
      <selection activeCell="H3" sqref="H3"/>
    </sheetView>
  </sheetViews>
  <sheetFormatPr defaultRowHeight="12.75" x14ac:dyDescent="0.2"/>
  <cols>
    <col min="1" max="1" width="34" style="27" customWidth="1"/>
    <col min="2" max="2" width="16.33203125" style="45" customWidth="1"/>
    <col min="3" max="3" width="18.33203125" style="27" customWidth="1"/>
    <col min="4" max="4" width="8" style="27" customWidth="1"/>
    <col min="5" max="5" width="17.5" style="27" customWidth="1"/>
    <col min="6" max="6" width="11.33203125" style="27" customWidth="1"/>
    <col min="7" max="7" width="17.1640625" style="27" customWidth="1"/>
    <col min="8" max="8" width="13.33203125" style="27" customWidth="1"/>
    <col min="9" max="16384" width="9.33203125" style="27"/>
  </cols>
  <sheetData>
    <row r="1" spans="1:10" ht="17.25" customHeight="1" thickTop="1" x14ac:dyDescent="0.3">
      <c r="A1" s="223" t="s">
        <v>135</v>
      </c>
      <c r="B1" s="430" t="s">
        <v>510</v>
      </c>
      <c r="C1" s="431"/>
      <c r="D1" s="431"/>
      <c r="E1" s="431"/>
      <c r="F1" s="431"/>
      <c r="G1" s="225" t="s">
        <v>136</v>
      </c>
      <c r="H1" s="381"/>
      <c r="I1" s="220"/>
      <c r="J1" s="26"/>
    </row>
    <row r="2" spans="1:10" ht="18" customHeight="1" x14ac:dyDescent="0.3">
      <c r="A2" s="384">
        <v>40473</v>
      </c>
      <c r="B2" s="432" t="s">
        <v>442</v>
      </c>
      <c r="C2" s="433"/>
      <c r="D2" s="433"/>
      <c r="E2" s="433"/>
      <c r="F2" s="433"/>
      <c r="G2" s="226" t="s">
        <v>137</v>
      </c>
      <c r="H2" s="30"/>
      <c r="I2" s="221"/>
      <c r="J2" s="31"/>
    </row>
    <row r="3" spans="1:10" ht="18" customHeight="1" x14ac:dyDescent="0.3">
      <c r="A3" s="28"/>
      <c r="B3" s="434"/>
      <c r="C3" s="435"/>
      <c r="D3" s="435"/>
      <c r="E3" s="435"/>
      <c r="F3" s="435"/>
      <c r="G3" s="226" t="s">
        <v>138</v>
      </c>
      <c r="H3" s="394"/>
      <c r="I3" s="220"/>
      <c r="J3" s="26"/>
    </row>
    <row r="4" spans="1:10" ht="18" customHeight="1" x14ac:dyDescent="0.3">
      <c r="A4" s="28"/>
      <c r="B4" s="432"/>
      <c r="C4" s="433"/>
      <c r="D4" s="433"/>
      <c r="E4" s="433"/>
      <c r="F4" s="433"/>
      <c r="G4" s="226" t="s">
        <v>25</v>
      </c>
      <c r="H4" s="382"/>
      <c r="I4" s="220"/>
      <c r="J4" s="26"/>
    </row>
    <row r="5" spans="1:10" ht="18" customHeight="1" x14ac:dyDescent="0.3">
      <c r="A5" s="28"/>
      <c r="B5" s="432"/>
      <c r="C5" s="433"/>
      <c r="D5" s="433"/>
      <c r="E5" s="433"/>
      <c r="F5" s="433"/>
      <c r="G5" s="226" t="s">
        <v>139</v>
      </c>
      <c r="H5" s="30"/>
      <c r="I5" s="220"/>
      <c r="J5" s="26"/>
    </row>
    <row r="6" spans="1:10" ht="18.75" x14ac:dyDescent="0.3">
      <c r="A6" s="28"/>
      <c r="B6" s="432"/>
      <c r="C6" s="433"/>
      <c r="D6" s="433"/>
      <c r="E6" s="433"/>
      <c r="F6" s="433"/>
      <c r="G6" s="29"/>
      <c r="H6" s="32"/>
      <c r="I6" s="222"/>
    </row>
    <row r="7" spans="1:10" ht="18.75" x14ac:dyDescent="0.3">
      <c r="A7" s="28"/>
      <c r="B7" s="434" t="s">
        <v>692</v>
      </c>
      <c r="C7" s="479"/>
      <c r="D7" s="480"/>
      <c r="E7" s="20"/>
      <c r="F7" s="114"/>
      <c r="G7" s="29"/>
      <c r="H7" s="32"/>
      <c r="I7" s="222"/>
    </row>
    <row r="8" spans="1:10" ht="18" customHeight="1" x14ac:dyDescent="0.3">
      <c r="A8" s="224" t="s">
        <v>350</v>
      </c>
      <c r="B8" s="445"/>
      <c r="C8" s="445"/>
      <c r="D8" s="445"/>
      <c r="E8" s="445"/>
      <c r="F8" s="445"/>
      <c r="G8" s="433"/>
      <c r="H8" s="444"/>
      <c r="I8" s="222"/>
    </row>
    <row r="9" spans="1:10" ht="18" customHeight="1" x14ac:dyDescent="0.3">
      <c r="A9" s="224" t="s">
        <v>0</v>
      </c>
      <c r="B9" s="438"/>
      <c r="C9" s="425"/>
      <c r="D9" s="425"/>
      <c r="E9" s="425"/>
      <c r="F9" s="425"/>
      <c r="G9" s="433"/>
      <c r="H9" s="444"/>
      <c r="I9" s="222"/>
    </row>
    <row r="10" spans="1:10" ht="18" customHeight="1" x14ac:dyDescent="0.3">
      <c r="A10" s="224" t="s">
        <v>256</v>
      </c>
      <c r="B10" s="438"/>
      <c r="C10" s="425"/>
      <c r="D10" s="425"/>
      <c r="E10" s="425"/>
      <c r="F10" s="425"/>
      <c r="G10" s="433"/>
      <c r="H10" s="444"/>
      <c r="I10" s="222"/>
    </row>
    <row r="11" spans="1:10" ht="18" customHeight="1" x14ac:dyDescent="0.3">
      <c r="A11" s="224" t="s">
        <v>301</v>
      </c>
      <c r="B11" s="227" t="s">
        <v>308</v>
      </c>
      <c r="C11" s="425"/>
      <c r="D11" s="425"/>
      <c r="E11" s="227" t="s">
        <v>302</v>
      </c>
      <c r="F11" s="438"/>
      <c r="G11" s="438"/>
      <c r="H11" s="477"/>
      <c r="I11" s="222"/>
    </row>
    <row r="12" spans="1:10" ht="18.75" x14ac:dyDescent="0.3">
      <c r="A12" s="28"/>
      <c r="B12" s="227" t="s">
        <v>303</v>
      </c>
      <c r="C12" s="476"/>
      <c r="D12" s="425"/>
      <c r="E12" s="425"/>
      <c r="F12" s="425"/>
      <c r="G12" s="433"/>
      <c r="H12" s="444"/>
      <c r="I12" s="222"/>
    </row>
    <row r="13" spans="1:10" ht="18" customHeight="1" x14ac:dyDescent="0.3">
      <c r="A13" s="224" t="s">
        <v>1</v>
      </c>
      <c r="B13" s="438"/>
      <c r="C13" s="425"/>
      <c r="D13" s="425"/>
      <c r="E13" s="425"/>
      <c r="F13" s="448" t="s">
        <v>141</v>
      </c>
      <c r="G13" s="448"/>
      <c r="H13" s="40"/>
      <c r="I13" s="222"/>
    </row>
    <row r="14" spans="1:10" ht="18" customHeight="1" x14ac:dyDescent="0.3">
      <c r="A14" s="224" t="s">
        <v>342</v>
      </c>
      <c r="B14" s="438"/>
      <c r="C14" s="425"/>
      <c r="D14" s="425"/>
      <c r="E14" s="448" t="s">
        <v>306</v>
      </c>
      <c r="F14" s="472"/>
      <c r="G14" s="446"/>
      <c r="H14" s="447"/>
      <c r="I14" s="222"/>
    </row>
    <row r="15" spans="1:10" ht="18" customHeight="1" x14ac:dyDescent="0.3">
      <c r="A15" s="224" t="s">
        <v>142</v>
      </c>
      <c r="B15" s="50"/>
      <c r="C15" s="21"/>
      <c r="D15" s="433" t="s">
        <v>516</v>
      </c>
      <c r="E15" s="473"/>
      <c r="F15" s="473"/>
      <c r="G15" s="473"/>
      <c r="H15" s="237"/>
      <c r="I15" s="222"/>
    </row>
    <row r="16" spans="1:10" s="239" customFormat="1" ht="5.25" customHeight="1" thickBot="1" x14ac:dyDescent="0.35">
      <c r="A16" s="224"/>
      <c r="B16" s="48"/>
      <c r="C16" s="21"/>
      <c r="D16" s="38"/>
      <c r="E16" s="38"/>
      <c r="F16" s="38"/>
      <c r="G16" s="38"/>
      <c r="H16" s="35"/>
      <c r="I16" s="238"/>
    </row>
    <row r="17" spans="1:10" ht="19.5" thickTop="1" x14ac:dyDescent="0.3">
      <c r="A17" s="462" t="s">
        <v>143</v>
      </c>
      <c r="B17" s="463"/>
      <c r="C17" s="463"/>
      <c r="D17" s="463"/>
      <c r="E17" s="463"/>
      <c r="F17" s="463"/>
      <c r="G17" s="463"/>
      <c r="H17" s="464"/>
      <c r="I17" s="222"/>
    </row>
    <row r="18" spans="1:10" ht="18" customHeight="1" x14ac:dyDescent="0.3">
      <c r="A18" s="465" t="s">
        <v>146</v>
      </c>
      <c r="B18" s="433"/>
      <c r="C18" s="425"/>
      <c r="D18" s="425"/>
      <c r="E18" s="425"/>
      <c r="F18" s="425"/>
      <c r="G18" s="227" t="s">
        <v>33</v>
      </c>
      <c r="H18" s="40"/>
      <c r="I18" s="220"/>
    </row>
    <row r="19" spans="1:10" ht="18" customHeight="1" x14ac:dyDescent="0.3">
      <c r="A19" s="224" t="s">
        <v>147</v>
      </c>
      <c r="B19" s="438"/>
      <c r="C19" s="425"/>
      <c r="D19" s="425"/>
      <c r="E19" s="425"/>
      <c r="F19" s="227" t="s">
        <v>148</v>
      </c>
      <c r="G19" s="446"/>
      <c r="H19" s="447"/>
      <c r="I19" s="220"/>
    </row>
    <row r="20" spans="1:10" ht="18" customHeight="1" x14ac:dyDescent="0.3">
      <c r="A20" s="224" t="s">
        <v>604</v>
      </c>
      <c r="B20" s="439"/>
      <c r="C20" s="440"/>
      <c r="D20" s="441" t="s">
        <v>605</v>
      </c>
      <c r="E20" s="441"/>
      <c r="F20" s="425"/>
      <c r="G20" s="425"/>
      <c r="H20" s="426"/>
      <c r="I20" s="220"/>
    </row>
    <row r="21" spans="1:10" ht="18" customHeight="1" x14ac:dyDescent="0.3">
      <c r="A21" s="224" t="s">
        <v>256</v>
      </c>
      <c r="B21" s="438"/>
      <c r="C21" s="425"/>
      <c r="D21" s="161"/>
      <c r="E21" s="161"/>
      <c r="F21" s="29"/>
      <c r="G21" s="162"/>
      <c r="H21" s="115"/>
      <c r="I21" s="220"/>
    </row>
    <row r="22" spans="1:10" ht="18" customHeight="1" x14ac:dyDescent="0.3">
      <c r="A22" s="228" t="s">
        <v>675</v>
      </c>
      <c r="B22" s="172" t="s">
        <v>677</v>
      </c>
      <c r="C22" s="173"/>
      <c r="D22" s="475" t="s">
        <v>676</v>
      </c>
      <c r="E22" s="475"/>
      <c r="F22" s="70"/>
      <c r="G22" s="332" t="s">
        <v>678</v>
      </c>
      <c r="H22" s="404"/>
      <c r="I22" s="220"/>
    </row>
    <row r="23" spans="1:10" ht="18" customHeight="1" x14ac:dyDescent="0.3">
      <c r="A23" s="228" t="s">
        <v>389</v>
      </c>
      <c r="B23" s="20"/>
      <c r="C23" s="227" t="s">
        <v>5</v>
      </c>
      <c r="D23" s="474"/>
      <c r="E23" s="474"/>
      <c r="F23" s="448" t="s">
        <v>743</v>
      </c>
      <c r="G23" s="478"/>
      <c r="H23" s="403">
        <f>C22+F22+H22+D23</f>
        <v>0</v>
      </c>
      <c r="I23" s="220"/>
    </row>
    <row r="24" spans="1:10" ht="18" customHeight="1" x14ac:dyDescent="0.3">
      <c r="A24" s="224" t="s">
        <v>144</v>
      </c>
      <c r="B24" s="438"/>
      <c r="C24" s="425"/>
      <c r="D24" s="425"/>
      <c r="E24" s="425"/>
      <c r="F24" s="448" t="s">
        <v>145</v>
      </c>
      <c r="G24" s="448"/>
      <c r="H24" s="40"/>
      <c r="I24" s="220"/>
    </row>
    <row r="25" spans="1:10" ht="18" customHeight="1" x14ac:dyDescent="0.3">
      <c r="A25" s="234" t="s">
        <v>564</v>
      </c>
      <c r="B25" s="20"/>
      <c r="C25" s="233" t="s">
        <v>310</v>
      </c>
      <c r="D25" s="20"/>
      <c r="E25" s="233" t="s">
        <v>311</v>
      </c>
      <c r="F25" s="20"/>
      <c r="G25" s="233" t="s">
        <v>313</v>
      </c>
      <c r="H25" s="414"/>
      <c r="I25" s="222"/>
      <c r="J25" s="15"/>
    </row>
    <row r="26" spans="1:10" ht="18" customHeight="1" x14ac:dyDescent="0.3">
      <c r="A26" s="234" t="s">
        <v>565</v>
      </c>
      <c r="B26" s="47"/>
      <c r="C26" s="233" t="s">
        <v>310</v>
      </c>
      <c r="D26" s="47"/>
      <c r="E26" s="233" t="s">
        <v>311</v>
      </c>
      <c r="F26" s="47"/>
      <c r="G26" s="233" t="s">
        <v>313</v>
      </c>
      <c r="H26" s="414"/>
      <c r="I26" s="222"/>
      <c r="J26" s="15"/>
    </row>
    <row r="27" spans="1:10" ht="18" customHeight="1" x14ac:dyDescent="0.3">
      <c r="A27" s="234" t="s">
        <v>312</v>
      </c>
      <c r="B27" s="47"/>
      <c r="C27" s="233" t="s">
        <v>310</v>
      </c>
      <c r="D27" s="47"/>
      <c r="E27" s="233" t="s">
        <v>311</v>
      </c>
      <c r="F27" s="47"/>
      <c r="G27" s="233" t="s">
        <v>313</v>
      </c>
      <c r="H27" s="40"/>
      <c r="I27" s="222"/>
      <c r="J27" s="15"/>
    </row>
    <row r="28" spans="1:10" ht="18" customHeight="1" x14ac:dyDescent="0.3">
      <c r="A28" s="235"/>
      <c r="B28" s="15"/>
      <c r="C28" s="233" t="s">
        <v>314</v>
      </c>
      <c r="D28" s="47"/>
      <c r="E28" s="233" t="s">
        <v>315</v>
      </c>
      <c r="F28" s="47"/>
      <c r="G28" s="233" t="s">
        <v>316</v>
      </c>
      <c r="H28" s="30"/>
      <c r="I28" s="222"/>
      <c r="J28" s="15"/>
    </row>
    <row r="29" spans="1:10" ht="18" customHeight="1" x14ac:dyDescent="0.3">
      <c r="A29" s="234" t="s">
        <v>317</v>
      </c>
      <c r="B29" s="20"/>
      <c r="C29" s="233" t="s">
        <v>310</v>
      </c>
      <c r="D29" s="47"/>
      <c r="E29" s="233" t="s">
        <v>311</v>
      </c>
      <c r="F29" s="47"/>
      <c r="G29" s="233" t="s">
        <v>313</v>
      </c>
      <c r="H29" s="30"/>
      <c r="I29" s="222"/>
      <c r="J29" s="15"/>
    </row>
    <row r="30" spans="1:10" ht="18" customHeight="1" x14ac:dyDescent="0.3">
      <c r="A30" s="236" t="s">
        <v>318</v>
      </c>
      <c r="B30" s="69">
        <f>SUM(B25,B26,B27,B29)</f>
        <v>0</v>
      </c>
      <c r="C30" s="233" t="s">
        <v>314</v>
      </c>
      <c r="D30" s="47"/>
      <c r="E30" s="233" t="s">
        <v>315</v>
      </c>
      <c r="F30" s="47"/>
      <c r="G30" s="233" t="s">
        <v>316</v>
      </c>
      <c r="H30" s="30"/>
      <c r="I30" s="222"/>
      <c r="J30" s="15"/>
    </row>
    <row r="31" spans="1:10" ht="5.25" customHeight="1" thickBot="1" x14ac:dyDescent="0.35">
      <c r="A31" s="52"/>
      <c r="B31" s="16"/>
      <c r="C31" s="17"/>
      <c r="D31" s="163"/>
      <c r="E31" s="13"/>
      <c r="F31" s="163"/>
      <c r="G31" s="13"/>
      <c r="H31" s="14"/>
      <c r="I31" s="222"/>
      <c r="J31" s="15"/>
    </row>
    <row r="32" spans="1:10" ht="13.5" thickTop="1" x14ac:dyDescent="0.2">
      <c r="A32" s="469" t="s">
        <v>149</v>
      </c>
      <c r="B32" s="470"/>
      <c r="C32" s="470"/>
      <c r="D32" s="470"/>
      <c r="E32" s="470"/>
      <c r="F32" s="470"/>
      <c r="G32" s="470"/>
      <c r="H32" s="471"/>
    </row>
    <row r="33" spans="1:9" ht="18" customHeight="1" x14ac:dyDescent="0.3">
      <c r="A33" s="224" t="s">
        <v>31</v>
      </c>
      <c r="B33" s="438"/>
      <c r="C33" s="425"/>
      <c r="D33" s="425"/>
      <c r="E33" s="227" t="s">
        <v>150</v>
      </c>
      <c r="F33" s="425"/>
      <c r="G33" s="425"/>
      <c r="H33" s="426"/>
      <c r="I33" s="222"/>
    </row>
    <row r="34" spans="1:9" ht="18" customHeight="1" x14ac:dyDescent="0.3">
      <c r="A34" s="224" t="s">
        <v>30</v>
      </c>
      <c r="B34" s="438"/>
      <c r="C34" s="425"/>
      <c r="D34" s="425"/>
      <c r="E34" s="227" t="s">
        <v>151</v>
      </c>
      <c r="F34" s="425"/>
      <c r="G34" s="425"/>
      <c r="H34" s="426"/>
      <c r="I34" s="222"/>
    </row>
    <row r="35" spans="1:9" ht="18" customHeight="1" x14ac:dyDescent="0.3">
      <c r="A35" s="224" t="s">
        <v>32</v>
      </c>
      <c r="B35" s="438"/>
      <c r="C35" s="445"/>
      <c r="D35" s="445"/>
      <c r="E35" s="227" t="s">
        <v>153</v>
      </c>
      <c r="F35" s="425"/>
      <c r="G35" s="425"/>
      <c r="H35" s="426"/>
      <c r="I35" s="222"/>
    </row>
    <row r="36" spans="1:9" ht="18" customHeight="1" x14ac:dyDescent="0.3">
      <c r="A36" s="224" t="s">
        <v>152</v>
      </c>
      <c r="B36" s="438"/>
      <c r="C36" s="425"/>
      <c r="D36" s="425"/>
      <c r="E36" s="227" t="s">
        <v>154</v>
      </c>
      <c r="F36" s="425"/>
      <c r="G36" s="425"/>
      <c r="H36" s="426"/>
      <c r="I36" s="222"/>
    </row>
    <row r="37" spans="1:9" ht="17.25" customHeight="1" x14ac:dyDescent="0.3">
      <c r="A37" s="224" t="s">
        <v>739</v>
      </c>
      <c r="B37" s="36"/>
      <c r="C37" s="481"/>
      <c r="D37" s="481"/>
      <c r="E37" s="227" t="s">
        <v>156</v>
      </c>
      <c r="F37" s="425"/>
      <c r="G37" s="425"/>
      <c r="H37" s="426"/>
      <c r="I37" s="222"/>
    </row>
    <row r="38" spans="1:9" ht="18" customHeight="1" x14ac:dyDescent="0.3">
      <c r="A38" s="224" t="s">
        <v>155</v>
      </c>
      <c r="B38" s="438"/>
      <c r="C38" s="425"/>
      <c r="D38" s="425"/>
      <c r="E38" s="227" t="s">
        <v>157</v>
      </c>
      <c r="F38" s="425"/>
      <c r="G38" s="425"/>
      <c r="H38" s="426"/>
      <c r="I38" s="222"/>
    </row>
    <row r="39" spans="1:9" ht="18" customHeight="1" x14ac:dyDescent="0.3">
      <c r="A39" s="224" t="s">
        <v>600</v>
      </c>
      <c r="B39" s="47"/>
      <c r="C39" s="229" t="s">
        <v>41</v>
      </c>
      <c r="D39" s="47"/>
      <c r="E39" s="227" t="s">
        <v>158</v>
      </c>
      <c r="F39" s="425"/>
      <c r="G39" s="425"/>
      <c r="H39" s="426"/>
      <c r="I39" s="222"/>
    </row>
    <row r="40" spans="1:9" ht="18" customHeight="1" x14ac:dyDescent="0.3">
      <c r="A40" s="224" t="s">
        <v>38</v>
      </c>
      <c r="B40" s="36"/>
      <c r="C40" s="37"/>
      <c r="D40" s="37"/>
      <c r="E40" s="227" t="s">
        <v>159</v>
      </c>
      <c r="F40" s="425"/>
      <c r="G40" s="425"/>
      <c r="H40" s="426"/>
      <c r="I40" s="222"/>
    </row>
    <row r="41" spans="1:9" ht="18" customHeight="1" x14ac:dyDescent="0.3">
      <c r="A41" s="224" t="s">
        <v>36</v>
      </c>
      <c r="B41" s="36"/>
      <c r="C41" s="37"/>
      <c r="D41" s="37"/>
      <c r="E41" s="227" t="s">
        <v>160</v>
      </c>
      <c r="F41" s="425"/>
      <c r="G41" s="425"/>
      <c r="H41" s="426"/>
      <c r="I41" s="222"/>
    </row>
    <row r="42" spans="1:9" ht="17.25" customHeight="1" x14ac:dyDescent="0.3">
      <c r="A42" s="465" t="s">
        <v>716</v>
      </c>
      <c r="B42" s="468"/>
      <c r="C42" s="440"/>
      <c r="D42" s="440"/>
      <c r="E42" s="227" t="s">
        <v>162</v>
      </c>
      <c r="F42" s="425"/>
      <c r="G42" s="425"/>
      <c r="H42" s="426"/>
      <c r="I42" s="222"/>
    </row>
    <row r="43" spans="1:9" ht="18" customHeight="1" x14ac:dyDescent="0.3">
      <c r="A43" s="465" t="s">
        <v>717</v>
      </c>
      <c r="B43" s="468"/>
      <c r="C43" s="440"/>
      <c r="D43" s="440"/>
      <c r="E43" s="227" t="s">
        <v>163</v>
      </c>
      <c r="F43" s="425"/>
      <c r="G43" s="425"/>
      <c r="H43" s="426"/>
      <c r="I43" s="222"/>
    </row>
    <row r="44" spans="1:9" ht="18" customHeight="1" x14ac:dyDescent="0.3">
      <c r="A44" s="224" t="s">
        <v>602</v>
      </c>
      <c r="B44" s="36"/>
      <c r="C44" s="227" t="s">
        <v>44</v>
      </c>
      <c r="D44" s="37"/>
      <c r="E44" s="227" t="s">
        <v>164</v>
      </c>
      <c r="F44" s="425"/>
      <c r="G44" s="425"/>
      <c r="H44" s="426"/>
      <c r="I44" s="222"/>
    </row>
    <row r="45" spans="1:9" ht="18" customHeight="1" x14ac:dyDescent="0.3">
      <c r="A45" s="224" t="s">
        <v>402</v>
      </c>
      <c r="B45" s="36"/>
      <c r="C45" s="227" t="s">
        <v>469</v>
      </c>
      <c r="D45" s="19"/>
      <c r="E45" s="227" t="s">
        <v>607</v>
      </c>
      <c r="F45" s="19"/>
      <c r="G45" s="21"/>
      <c r="H45" s="35"/>
      <c r="I45" s="222"/>
    </row>
    <row r="46" spans="1:9" ht="6" customHeight="1" thickBot="1" x14ac:dyDescent="0.35">
      <c r="A46" s="28"/>
      <c r="B46" s="48"/>
      <c r="C46" s="21"/>
      <c r="D46" s="161"/>
      <c r="E46" s="29"/>
      <c r="F46" s="161"/>
      <c r="G46" s="21"/>
      <c r="H46" s="35"/>
      <c r="I46" s="222"/>
    </row>
    <row r="47" spans="1:9" ht="13.5" thickTop="1" x14ac:dyDescent="0.2">
      <c r="A47" s="469" t="s">
        <v>165</v>
      </c>
      <c r="B47" s="470"/>
      <c r="C47" s="470"/>
      <c r="D47" s="470"/>
      <c r="E47" s="470"/>
      <c r="F47" s="470"/>
      <c r="G47" s="470"/>
      <c r="H47" s="471"/>
      <c r="I47" s="59"/>
    </row>
    <row r="48" spans="1:9" ht="18" customHeight="1" x14ac:dyDescent="0.3">
      <c r="A48" s="436" t="s">
        <v>166</v>
      </c>
      <c r="B48" s="437"/>
      <c r="C48" s="437"/>
      <c r="D48" s="437"/>
      <c r="E48" s="51" t="s">
        <v>569</v>
      </c>
      <c r="F48" s="425"/>
      <c r="G48" s="425"/>
      <c r="H48" s="426"/>
      <c r="I48" s="222"/>
    </row>
    <row r="49" spans="1:9" ht="18" customHeight="1" x14ac:dyDescent="0.3">
      <c r="A49" s="228" t="s">
        <v>603</v>
      </c>
      <c r="B49" s="369"/>
      <c r="C49" s="227" t="s">
        <v>407</v>
      </c>
      <c r="D49" s="429"/>
      <c r="E49" s="429"/>
      <c r="F49" s="26"/>
      <c r="G49" s="427"/>
      <c r="H49" s="428"/>
      <c r="I49" s="222"/>
    </row>
    <row r="50" spans="1:9" s="33" customFormat="1" ht="18" customHeight="1" x14ac:dyDescent="0.3">
      <c r="A50" s="228" t="s">
        <v>167</v>
      </c>
      <c r="B50" s="20"/>
      <c r="C50" s="448" t="s">
        <v>168</v>
      </c>
      <c r="D50" s="448"/>
      <c r="E50" s="70"/>
      <c r="F50" s="448" t="s">
        <v>169</v>
      </c>
      <c r="G50" s="433"/>
      <c r="H50" s="373"/>
      <c r="I50" s="222"/>
    </row>
    <row r="51" spans="1:9" s="33" customFormat="1" ht="18" customHeight="1" x14ac:dyDescent="0.3">
      <c r="A51" s="228" t="s">
        <v>644</v>
      </c>
      <c r="B51" s="47"/>
      <c r="C51" s="227" t="s">
        <v>750</v>
      </c>
      <c r="D51" s="20"/>
      <c r="E51" s="332" t="s">
        <v>757</v>
      </c>
      <c r="F51" s="411"/>
      <c r="G51" s="9"/>
      <c r="H51" s="283"/>
      <c r="I51" s="222"/>
    </row>
    <row r="52" spans="1:9" ht="18" customHeight="1" x14ac:dyDescent="0.3">
      <c r="A52" s="244" t="s">
        <v>645</v>
      </c>
      <c r="B52" s="446"/>
      <c r="C52" s="446"/>
      <c r="D52" s="448" t="s">
        <v>646</v>
      </c>
      <c r="E52" s="466"/>
      <c r="F52" s="446"/>
      <c r="G52" s="446"/>
      <c r="H52" s="447"/>
      <c r="I52" s="222"/>
    </row>
    <row r="53" spans="1:9" ht="15.75" customHeight="1" x14ac:dyDescent="0.3">
      <c r="A53" s="465"/>
      <c r="B53" s="466"/>
      <c r="C53" s="466"/>
      <c r="D53" s="466"/>
      <c r="E53" s="466"/>
      <c r="F53" s="466"/>
      <c r="G53" s="466"/>
      <c r="H53" s="467"/>
      <c r="I53" s="220"/>
    </row>
    <row r="54" spans="1:9" ht="18.75" x14ac:dyDescent="0.3">
      <c r="A54" s="458" t="s">
        <v>747</v>
      </c>
      <c r="B54" s="459"/>
      <c r="C54" s="459"/>
      <c r="D54" s="459"/>
      <c r="E54" s="459"/>
      <c r="F54" s="459"/>
      <c r="G54" s="460"/>
      <c r="H54" s="461"/>
      <c r="I54" s="220"/>
    </row>
    <row r="55" spans="1:9" ht="18.75" x14ac:dyDescent="0.3">
      <c r="A55" s="449"/>
      <c r="B55" s="450"/>
      <c r="C55" s="450"/>
      <c r="D55" s="450"/>
      <c r="E55" s="450"/>
      <c r="F55" s="450"/>
      <c r="G55" s="450"/>
      <c r="H55" s="451"/>
      <c r="I55" s="220"/>
    </row>
    <row r="56" spans="1:9" ht="18.75" x14ac:dyDescent="0.3">
      <c r="A56" s="452"/>
      <c r="B56" s="453"/>
      <c r="C56" s="453"/>
      <c r="D56" s="453"/>
      <c r="E56" s="453"/>
      <c r="F56" s="453"/>
      <c r="G56" s="453"/>
      <c r="H56" s="454"/>
      <c r="I56" s="220"/>
    </row>
    <row r="57" spans="1:9" ht="15.75" customHeight="1" x14ac:dyDescent="0.3">
      <c r="A57" s="455"/>
      <c r="B57" s="456"/>
      <c r="C57" s="456"/>
      <c r="D57" s="456"/>
      <c r="E57" s="456"/>
      <c r="F57" s="456"/>
      <c r="G57" s="456"/>
      <c r="H57" s="457"/>
      <c r="I57" s="222"/>
    </row>
    <row r="58" spans="1:9" ht="18" customHeight="1" x14ac:dyDescent="0.3">
      <c r="A58" s="224" t="s">
        <v>170</v>
      </c>
      <c r="B58" s="442"/>
      <c r="C58" s="443"/>
      <c r="D58" s="443"/>
      <c r="E58" s="443"/>
      <c r="F58" s="226" t="s">
        <v>2</v>
      </c>
      <c r="G58" s="43"/>
      <c r="H58" s="35"/>
      <c r="I58" s="222"/>
    </row>
    <row r="59" spans="1:9" ht="11.25" customHeight="1" thickBot="1" x14ac:dyDescent="0.3">
      <c r="A59" s="230"/>
      <c r="B59" s="231"/>
      <c r="C59" s="231"/>
      <c r="D59" s="231"/>
      <c r="E59" s="231"/>
      <c r="F59" s="231"/>
      <c r="G59" s="231"/>
      <c r="H59" s="232"/>
      <c r="I59" s="33"/>
    </row>
    <row r="60" spans="1:9" ht="13.5" thickTop="1" x14ac:dyDescent="0.2">
      <c r="A60" s="44"/>
      <c r="B60" s="44"/>
      <c r="C60" s="44"/>
      <c r="D60" s="44"/>
      <c r="E60" s="44"/>
      <c r="F60" s="44"/>
      <c r="G60" s="44"/>
      <c r="H60" s="44"/>
    </row>
    <row r="61" spans="1:9" x14ac:dyDescent="0.2">
      <c r="A61" s="26"/>
      <c r="B61" s="34"/>
      <c r="C61" s="26"/>
      <c r="D61" s="26"/>
      <c r="E61" s="26"/>
      <c r="F61" s="26"/>
      <c r="G61" s="26"/>
      <c r="H61" s="26"/>
    </row>
    <row r="62" spans="1:9" x14ac:dyDescent="0.2">
      <c r="A62" s="26"/>
      <c r="B62" s="34"/>
      <c r="C62" s="26"/>
      <c r="D62" s="26"/>
      <c r="E62" s="26"/>
      <c r="F62" s="26"/>
      <c r="G62" s="26"/>
      <c r="H62" s="26"/>
    </row>
  </sheetData>
  <sheetProtection selectLockedCells="1"/>
  <mergeCells count="74">
    <mergeCell ref="A43:B43"/>
    <mergeCell ref="B7:D7"/>
    <mergeCell ref="B19:E19"/>
    <mergeCell ref="B36:D36"/>
    <mergeCell ref="C37:D37"/>
    <mergeCell ref="C11:D11"/>
    <mergeCell ref="C18:F18"/>
    <mergeCell ref="C12:F12"/>
    <mergeCell ref="G12:H12"/>
    <mergeCell ref="F11:H11"/>
    <mergeCell ref="C42:D42"/>
    <mergeCell ref="F37:H37"/>
    <mergeCell ref="A47:H47"/>
    <mergeCell ref="F24:G24"/>
    <mergeCell ref="G14:H14"/>
    <mergeCell ref="E14:F14"/>
    <mergeCell ref="A32:H32"/>
    <mergeCell ref="D15:G15"/>
    <mergeCell ref="B33:D33"/>
    <mergeCell ref="G19:H19"/>
    <mergeCell ref="A18:B18"/>
    <mergeCell ref="F36:H36"/>
    <mergeCell ref="F33:H33"/>
    <mergeCell ref="D23:E23"/>
    <mergeCell ref="D22:E22"/>
    <mergeCell ref="F23:G23"/>
    <mergeCell ref="F50:G50"/>
    <mergeCell ref="A55:H57"/>
    <mergeCell ref="A54:H54"/>
    <mergeCell ref="G8:H8"/>
    <mergeCell ref="A17:H17"/>
    <mergeCell ref="B8:F8"/>
    <mergeCell ref="B9:F9"/>
    <mergeCell ref="F13:G13"/>
    <mergeCell ref="B13:E13"/>
    <mergeCell ref="B14:D14"/>
    <mergeCell ref="A53:H53"/>
    <mergeCell ref="C50:D50"/>
    <mergeCell ref="F42:H42"/>
    <mergeCell ref="B52:C52"/>
    <mergeCell ref="A42:B42"/>
    <mergeCell ref="D52:E52"/>
    <mergeCell ref="D20:E20"/>
    <mergeCell ref="B58:E58"/>
    <mergeCell ref="B38:D38"/>
    <mergeCell ref="G10:H10"/>
    <mergeCell ref="G9:H9"/>
    <mergeCell ref="B10:F10"/>
    <mergeCell ref="F35:H35"/>
    <mergeCell ref="B35:D35"/>
    <mergeCell ref="F20:H20"/>
    <mergeCell ref="F34:H34"/>
    <mergeCell ref="B34:D34"/>
    <mergeCell ref="F43:H43"/>
    <mergeCell ref="F44:H44"/>
    <mergeCell ref="C43:D43"/>
    <mergeCell ref="F40:H40"/>
    <mergeCell ref="F52:H52"/>
    <mergeCell ref="F48:H48"/>
    <mergeCell ref="G49:H49"/>
    <mergeCell ref="D49:E49"/>
    <mergeCell ref="B1:F1"/>
    <mergeCell ref="B2:F2"/>
    <mergeCell ref="B4:F4"/>
    <mergeCell ref="B5:F5"/>
    <mergeCell ref="B3:F3"/>
    <mergeCell ref="B6:F6"/>
    <mergeCell ref="A48:D48"/>
    <mergeCell ref="B24:E24"/>
    <mergeCell ref="F41:H41"/>
    <mergeCell ref="F38:H38"/>
    <mergeCell ref="F39:H39"/>
    <mergeCell ref="B20:C20"/>
    <mergeCell ref="B21:C21"/>
  </mergeCells>
  <phoneticPr fontId="2" type="noConversion"/>
  <dataValidations count="25">
    <dataValidation type="list" allowBlank="1" showInputMessage="1" showErrorMessage="1" sqref="B33:D33">
      <formula1>Type_Dwelling</formula1>
    </dataValidation>
    <dataValidation type="list" allowBlank="1" showInputMessage="1" showErrorMessage="1" sqref="B35:D35">
      <formula1>Exterior</formula1>
    </dataValidation>
    <dataValidation type="list" allowBlank="1" showInputMessage="1" showErrorMessage="1" sqref="B36:D36">
      <formula1>Neighborhood</formula1>
    </dataValidation>
    <dataValidation type="list" allowBlank="1" showInputMessage="1" showErrorMessage="1" sqref="B41">
      <formula1>Garage</formula1>
    </dataValidation>
    <dataValidation type="list" allowBlank="1" showInputMessage="1" showErrorMessage="1" sqref="D41">
      <formula1>Car_Count</formula1>
    </dataValidation>
    <dataValidation type="list" allowBlank="1" showInputMessage="1" showErrorMessage="1" sqref="C40">
      <formula1>Basement2</formula1>
    </dataValidation>
    <dataValidation type="list" allowBlank="1" showInputMessage="1" showErrorMessage="1" sqref="D40">
      <formula1>Basement3</formula1>
    </dataValidation>
    <dataValidation type="list" allowBlank="1" showInputMessage="1" showErrorMessage="1" sqref="D39">
      <formula1>bedrooms</formula1>
    </dataValidation>
    <dataValidation type="list" allowBlank="1" showInputMessage="1" showErrorMessage="1" sqref="D44">
      <formula1>AC</formula1>
    </dataValidation>
    <dataValidation type="list" allowBlank="1" showInputMessage="1" showErrorMessage="1" sqref="B45">
      <formula1>DSS</formula1>
    </dataValidation>
    <dataValidation type="list" allowBlank="1" showInputMessage="1" showErrorMessage="1" sqref="B40">
      <formula1>Basement</formula1>
    </dataValidation>
    <dataValidation type="list" allowBlank="1" showInputMessage="1" showErrorMessage="1" sqref="C41">
      <formula1>Att_Det</formula1>
    </dataValidation>
    <dataValidation type="list" allowBlank="1" showInputMessage="1" showErrorMessage="1" sqref="B50">
      <formula1>Mortgage</formula1>
    </dataValidation>
    <dataValidation type="list" allowBlank="1" showInputMessage="1" showErrorMessage="1" sqref="H15 B23">
      <formula1>Yes_No</formula1>
    </dataValidation>
    <dataValidation type="list" allowBlank="1" showInputMessage="1" showErrorMessage="1" sqref="B15">
      <formula1>Take_Area</formula1>
    </dataValidation>
    <dataValidation type="list" allowBlank="1" showInputMessage="1" showErrorMessage="1" sqref="F33:H44">
      <formula1>Rooms</formula1>
    </dataValidation>
    <dataValidation type="list" allowBlank="1" showInputMessage="1" showErrorMessage="1" sqref="B39">
      <formula1>No_Rms</formula1>
    </dataValidation>
    <dataValidation type="list" allowBlank="1" showInputMessage="1" showErrorMessage="1" sqref="D45">
      <formula1>Water</formula1>
    </dataValidation>
    <dataValidation type="list" allowBlank="1" showInputMessage="1" showErrorMessage="1" sqref="F45">
      <formula1>Sewer</formula1>
    </dataValidation>
    <dataValidation type="list" allowBlank="1" showInputMessage="1" showErrorMessage="1" sqref="B51">
      <formula1>Loan_Type</formula1>
    </dataValidation>
    <dataValidation type="list" allowBlank="1" showInputMessage="1" showErrorMessage="1" sqref="E7">
      <formula1>Own_Tenant</formula1>
    </dataValidation>
    <dataValidation type="list" allowBlank="1" showInputMessage="1" showErrorMessage="1" sqref="D49:E49">
      <formula1>Utilities</formula1>
    </dataValidation>
    <dataValidation type="list" allowBlank="1" showInputMessage="1" showErrorMessage="1" sqref="B38:D38">
      <formula1>Baths</formula1>
    </dataValidation>
    <dataValidation type="list" allowBlank="1" showInputMessage="1" showErrorMessage="1" sqref="B37">
      <formula1>S.F.</formula1>
    </dataValidation>
    <dataValidation type="list" allowBlank="1" showInputMessage="1" showErrorMessage="1" sqref="D51">
      <formula1>Term</formula1>
    </dataValidation>
  </dataValidations>
  <pageMargins left="0.51" right="0" top="0.52" bottom="0" header="0.5" footer="0.5"/>
  <pageSetup paperSize="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205" r:id="rId4" name="Check Box 61">
              <controlPr defaultSize="0" autoFill="0" autoLine="0" autoPict="0">
                <anchor moveWithCells="1">
                  <from>
                    <xdr:col>0</xdr:col>
                    <xdr:colOff>1600200</xdr:colOff>
                    <xdr:row>47</xdr:row>
                    <xdr:rowOff>0</xdr:rowOff>
                  </from>
                  <to>
                    <xdr:col>1</xdr:col>
                    <xdr:colOff>190500</xdr:colOff>
                    <xdr:row>47</xdr:row>
                    <xdr:rowOff>219075</xdr:rowOff>
                  </to>
                </anchor>
              </controlPr>
            </control>
          </mc:Choice>
        </mc:AlternateContent>
        <mc:AlternateContent xmlns:mc="http://schemas.openxmlformats.org/markup-compatibility/2006">
          <mc:Choice Requires="x14">
            <control shapeId="6206" r:id="rId5" name="Check Box 62">
              <controlPr defaultSize="0" autoFill="0" autoLine="0" autoPict="0">
                <anchor moveWithCells="1">
                  <from>
                    <xdr:col>1</xdr:col>
                    <xdr:colOff>266700</xdr:colOff>
                    <xdr:row>47</xdr:row>
                    <xdr:rowOff>0</xdr:rowOff>
                  </from>
                  <to>
                    <xdr:col>1</xdr:col>
                    <xdr:colOff>876300</xdr:colOff>
                    <xdr:row>47</xdr:row>
                    <xdr:rowOff>219075</xdr:rowOff>
                  </to>
                </anchor>
              </controlPr>
            </control>
          </mc:Choice>
        </mc:AlternateContent>
        <mc:AlternateContent xmlns:mc="http://schemas.openxmlformats.org/markup-compatibility/2006">
          <mc:Choice Requires="x14">
            <control shapeId="6207" r:id="rId6" name="Check Box 63">
              <controlPr defaultSize="0" autoFill="0" autoLine="0" autoPict="0">
                <anchor moveWithCells="1">
                  <from>
                    <xdr:col>1</xdr:col>
                    <xdr:colOff>904875</xdr:colOff>
                    <xdr:row>46</xdr:row>
                    <xdr:rowOff>161925</xdr:rowOff>
                  </from>
                  <to>
                    <xdr:col>2</xdr:col>
                    <xdr:colOff>895350</xdr:colOff>
                    <xdr:row>47</xdr:row>
                    <xdr:rowOff>219075</xdr:rowOff>
                  </to>
                </anchor>
              </controlPr>
            </control>
          </mc:Choice>
        </mc:AlternateContent>
        <mc:AlternateContent xmlns:mc="http://schemas.openxmlformats.org/markup-compatibility/2006">
          <mc:Choice Requires="x14">
            <control shapeId="6208" r:id="rId7" name="Check Box 64">
              <controlPr defaultSize="0" autoFill="0" autoLine="0" autoPict="0">
                <anchor moveWithCells="1">
                  <from>
                    <xdr:col>2</xdr:col>
                    <xdr:colOff>895350</xdr:colOff>
                    <xdr:row>47</xdr:row>
                    <xdr:rowOff>0</xdr:rowOff>
                  </from>
                  <to>
                    <xdr:col>3</xdr:col>
                    <xdr:colOff>371475</xdr:colOff>
                    <xdr:row>47</xdr:row>
                    <xdr:rowOff>219075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3"/>
  <sheetViews>
    <sheetView zoomScale="80" workbookViewId="0">
      <selection activeCell="C8" sqref="C8"/>
    </sheetView>
  </sheetViews>
  <sheetFormatPr defaultRowHeight="11.25" x14ac:dyDescent="0.2"/>
  <cols>
    <col min="1" max="1" width="11.1640625" customWidth="1"/>
    <col min="2" max="2" width="22.83203125" customWidth="1"/>
    <col min="3" max="3" width="12.83203125" customWidth="1"/>
    <col min="5" max="5" width="15.1640625" customWidth="1"/>
    <col min="7" max="7" width="12.83203125" customWidth="1"/>
    <col min="9" max="9" width="12.83203125" customWidth="1"/>
    <col min="11" max="11" width="18" customWidth="1"/>
    <col min="12" max="12" width="13.83203125" customWidth="1"/>
    <col min="13" max="13" width="8.83203125" customWidth="1"/>
    <col min="14" max="14" width="10.1640625" customWidth="1"/>
  </cols>
  <sheetData>
    <row r="1" spans="1:15" ht="13.5" thickTop="1" x14ac:dyDescent="0.2">
      <c r="A1" s="98" t="s">
        <v>458</v>
      </c>
      <c r="B1" s="678" t="s">
        <v>459</v>
      </c>
      <c r="C1" s="499"/>
      <c r="D1" s="499"/>
      <c r="E1" s="499"/>
      <c r="F1" s="499"/>
      <c r="G1" s="499"/>
      <c r="H1" s="499"/>
      <c r="I1" s="499"/>
      <c r="J1" s="499"/>
      <c r="K1" s="499"/>
      <c r="L1" s="499"/>
      <c r="M1" s="499"/>
      <c r="N1" s="23" t="s">
        <v>136</v>
      </c>
      <c r="O1" s="100">
        <f>'RE-600'!H1</f>
        <v>0</v>
      </c>
    </row>
    <row r="2" spans="1:15" ht="12.75" x14ac:dyDescent="0.2">
      <c r="A2" s="387">
        <f>'RE-600'!A2</f>
        <v>40473</v>
      </c>
      <c r="B2" s="629" t="s">
        <v>460</v>
      </c>
      <c r="C2" s="468"/>
      <c r="D2" s="468"/>
      <c r="E2" s="468"/>
      <c r="F2" s="468"/>
      <c r="G2" s="468"/>
      <c r="H2" s="468"/>
      <c r="I2" s="468"/>
      <c r="J2" s="468"/>
      <c r="K2" s="468"/>
      <c r="L2" s="468"/>
      <c r="M2" s="468"/>
      <c r="N2" s="29" t="s">
        <v>137</v>
      </c>
      <c r="O2" s="103">
        <f>'RE-600'!H2</f>
        <v>0</v>
      </c>
    </row>
    <row r="3" spans="1:15" ht="12.75" x14ac:dyDescent="0.2">
      <c r="A3" s="5"/>
      <c r="B3" s="629"/>
      <c r="C3" s="468"/>
      <c r="D3" s="468"/>
      <c r="E3" s="468"/>
      <c r="F3" s="468"/>
      <c r="G3" s="468"/>
      <c r="H3" s="468"/>
      <c r="I3" s="468"/>
      <c r="J3" s="468"/>
      <c r="K3" s="468"/>
      <c r="L3" s="468"/>
      <c r="M3" s="468"/>
      <c r="N3" s="29" t="s">
        <v>138</v>
      </c>
      <c r="O3" s="402">
        <f>'RE-600'!H3</f>
        <v>0</v>
      </c>
    </row>
    <row r="4" spans="1:15" ht="12.75" x14ac:dyDescent="0.2">
      <c r="A4" s="5"/>
      <c r="B4" s="629"/>
      <c r="C4" s="468"/>
      <c r="D4" s="468"/>
      <c r="E4" s="468"/>
      <c r="F4" s="468"/>
      <c r="G4" s="468"/>
      <c r="H4" s="468"/>
      <c r="I4" s="468"/>
      <c r="J4" s="468"/>
      <c r="K4" s="468"/>
      <c r="L4" s="468"/>
      <c r="M4" s="468"/>
      <c r="N4" s="29" t="s">
        <v>228</v>
      </c>
      <c r="O4" s="103">
        <f>'RE-600'!H4</f>
        <v>0</v>
      </c>
    </row>
    <row r="5" spans="1:15" ht="12.75" x14ac:dyDescent="0.2">
      <c r="A5" s="5"/>
      <c r="N5" s="29" t="s">
        <v>229</v>
      </c>
      <c r="O5" s="103">
        <f>'RE-600'!H5</f>
        <v>0</v>
      </c>
    </row>
    <row r="6" spans="1:15" ht="12.75" x14ac:dyDescent="0.2">
      <c r="A6" s="5"/>
      <c r="B6" s="113"/>
      <c r="C6" s="674" t="s">
        <v>46</v>
      </c>
      <c r="D6" s="104"/>
      <c r="E6" s="674" t="s">
        <v>461</v>
      </c>
      <c r="F6" s="104"/>
      <c r="G6" s="674" t="s">
        <v>462</v>
      </c>
      <c r="H6" s="104"/>
      <c r="I6" s="674" t="s">
        <v>463</v>
      </c>
      <c r="J6" s="102"/>
      <c r="K6" s="674" t="s">
        <v>464</v>
      </c>
      <c r="L6" s="116"/>
      <c r="M6" s="102"/>
      <c r="N6" s="3"/>
      <c r="O6" s="6"/>
    </row>
    <row r="7" spans="1:15" ht="12.75" x14ac:dyDescent="0.2">
      <c r="A7" s="5"/>
      <c r="B7" s="102"/>
      <c r="C7" s="675"/>
      <c r="D7" s="106"/>
      <c r="E7" s="675"/>
      <c r="F7" s="106"/>
      <c r="G7" s="675"/>
      <c r="H7" s="106"/>
      <c r="I7" s="675"/>
      <c r="J7" s="106"/>
      <c r="K7" s="676"/>
      <c r="L7" s="117"/>
      <c r="M7" s="102"/>
      <c r="N7" s="3"/>
      <c r="O7" s="6"/>
    </row>
    <row r="8" spans="1:15" ht="24" customHeight="1" x14ac:dyDescent="0.2">
      <c r="A8" s="5"/>
      <c r="B8" s="39" t="s">
        <v>465</v>
      </c>
      <c r="C8" s="70"/>
      <c r="D8" s="92"/>
      <c r="E8" s="70"/>
      <c r="F8" s="92"/>
      <c r="G8" s="70"/>
      <c r="H8" s="92"/>
      <c r="I8" s="70"/>
      <c r="J8" s="102"/>
      <c r="K8" s="70"/>
      <c r="L8" s="118"/>
      <c r="M8" s="102"/>
      <c r="N8" s="3"/>
      <c r="O8" s="6"/>
    </row>
    <row r="9" spans="1:15" ht="24" customHeight="1" x14ac:dyDescent="0.2">
      <c r="A9" s="5"/>
      <c r="B9" s="39" t="s">
        <v>466</v>
      </c>
      <c r="C9" s="70"/>
      <c r="D9" s="92"/>
      <c r="E9" s="70"/>
      <c r="F9" s="92"/>
      <c r="G9" s="70"/>
      <c r="H9" s="92"/>
      <c r="I9" s="70"/>
      <c r="J9" s="102"/>
      <c r="K9" s="70"/>
      <c r="L9" s="118"/>
      <c r="M9" s="102"/>
      <c r="N9" s="3"/>
      <c r="O9" s="6"/>
    </row>
    <row r="10" spans="1:15" ht="24" customHeight="1" x14ac:dyDescent="0.2">
      <c r="A10" s="5"/>
      <c r="B10" s="39" t="s">
        <v>467</v>
      </c>
      <c r="C10" s="70"/>
      <c r="D10" s="92"/>
      <c r="E10" s="70"/>
      <c r="F10" s="92"/>
      <c r="G10" s="70"/>
      <c r="H10" s="92"/>
      <c r="I10" s="70"/>
      <c r="J10" s="102"/>
      <c r="K10" s="70"/>
      <c r="L10" s="118"/>
      <c r="M10" s="102"/>
      <c r="N10" s="3"/>
      <c r="O10" s="6"/>
    </row>
    <row r="11" spans="1:15" ht="24" customHeight="1" x14ac:dyDescent="0.2">
      <c r="A11" s="5"/>
      <c r="B11" s="39" t="s">
        <v>468</v>
      </c>
      <c r="C11" s="70"/>
      <c r="D11" s="92"/>
      <c r="E11" s="70"/>
      <c r="F11" s="92"/>
      <c r="G11" s="70"/>
      <c r="H11" s="92"/>
      <c r="I11" s="70"/>
      <c r="J11" s="102"/>
      <c r="K11" s="70"/>
      <c r="L11" s="118"/>
      <c r="M11" s="102"/>
      <c r="N11" s="3"/>
      <c r="O11" s="6"/>
    </row>
    <row r="12" spans="1:15" ht="24" customHeight="1" x14ac:dyDescent="0.2">
      <c r="A12" s="5"/>
      <c r="B12" s="39" t="s">
        <v>469</v>
      </c>
      <c r="C12" s="70"/>
      <c r="D12" s="92"/>
      <c r="E12" s="70"/>
      <c r="F12" s="92"/>
      <c r="G12" s="70"/>
      <c r="H12" s="92"/>
      <c r="I12" s="70"/>
      <c r="J12" s="102"/>
      <c r="K12" s="70"/>
      <c r="L12" s="118"/>
      <c r="M12" s="102"/>
      <c r="N12" s="3"/>
      <c r="O12" s="6"/>
    </row>
    <row r="13" spans="1:15" ht="24" customHeight="1" x14ac:dyDescent="0.2">
      <c r="A13" s="5"/>
      <c r="B13" s="39" t="s">
        <v>470</v>
      </c>
      <c r="C13" s="70"/>
      <c r="D13" s="92"/>
      <c r="E13" s="70"/>
      <c r="F13" s="92"/>
      <c r="G13" s="70"/>
      <c r="H13" s="92"/>
      <c r="I13" s="70"/>
      <c r="J13" s="102"/>
      <c r="K13" s="70"/>
      <c r="L13" s="118"/>
      <c r="M13" s="107"/>
      <c r="N13" s="3"/>
      <c r="O13" s="6"/>
    </row>
    <row r="14" spans="1:15" ht="12.75" x14ac:dyDescent="0.2">
      <c r="A14" s="5"/>
      <c r="B14" s="261" t="s">
        <v>439</v>
      </c>
      <c r="C14" s="395"/>
      <c r="D14" s="677"/>
      <c r="E14" s="395"/>
      <c r="F14" s="677"/>
      <c r="G14" s="395"/>
      <c r="H14" s="677"/>
      <c r="I14" s="395"/>
      <c r="J14" s="679"/>
      <c r="K14" s="395"/>
      <c r="L14" s="118"/>
      <c r="M14" s="102"/>
      <c r="N14" s="3"/>
      <c r="O14" s="6"/>
    </row>
    <row r="15" spans="1:15" ht="24" customHeight="1" x14ac:dyDescent="0.2">
      <c r="A15" s="5"/>
      <c r="B15" s="262" t="s">
        <v>471</v>
      </c>
      <c r="C15" s="70"/>
      <c r="D15" s="677"/>
      <c r="E15" s="70"/>
      <c r="F15" s="677"/>
      <c r="G15" s="70"/>
      <c r="H15" s="677"/>
      <c r="I15" s="70"/>
      <c r="J15" s="679"/>
      <c r="K15" s="70"/>
      <c r="L15" s="118"/>
      <c r="M15" s="102"/>
      <c r="N15" s="3"/>
      <c r="O15" s="6"/>
    </row>
    <row r="16" spans="1:15" ht="24" customHeight="1" x14ac:dyDescent="0.2">
      <c r="A16" s="5"/>
      <c r="B16" s="262" t="s">
        <v>471</v>
      </c>
      <c r="C16" s="70"/>
      <c r="D16" s="92"/>
      <c r="E16" s="70"/>
      <c r="F16" s="92"/>
      <c r="G16" s="70"/>
      <c r="H16" s="92"/>
      <c r="I16" s="70"/>
      <c r="J16" s="102"/>
      <c r="K16" s="70"/>
      <c r="L16" s="118"/>
      <c r="M16" s="102"/>
      <c r="N16" s="3"/>
      <c r="O16" s="6"/>
    </row>
    <row r="17" spans="1:15" ht="24" customHeight="1" x14ac:dyDescent="0.2">
      <c r="A17" s="5"/>
      <c r="B17" s="262" t="s">
        <v>471</v>
      </c>
      <c r="C17" s="70"/>
      <c r="D17" s="92"/>
      <c r="E17" s="70"/>
      <c r="F17" s="92"/>
      <c r="G17" s="70"/>
      <c r="H17" s="92"/>
      <c r="I17" s="70"/>
      <c r="J17" s="102"/>
      <c r="K17" s="70"/>
      <c r="L17" s="118"/>
      <c r="M17" s="102"/>
      <c r="N17" s="3"/>
      <c r="O17" s="6"/>
    </row>
    <row r="18" spans="1:15" ht="24" customHeight="1" x14ac:dyDescent="0.2">
      <c r="A18" s="5"/>
      <c r="B18" s="262" t="s">
        <v>471</v>
      </c>
      <c r="C18" s="70"/>
      <c r="D18" s="92"/>
      <c r="E18" s="70"/>
      <c r="F18" s="92"/>
      <c r="G18" s="70"/>
      <c r="H18" s="92"/>
      <c r="I18" s="70"/>
      <c r="J18" s="102"/>
      <c r="K18" s="70"/>
      <c r="L18" s="118"/>
      <c r="M18" s="102"/>
      <c r="N18" s="3"/>
      <c r="O18" s="6"/>
    </row>
    <row r="19" spans="1:15" ht="24" customHeight="1" x14ac:dyDescent="0.2">
      <c r="A19" s="5"/>
      <c r="B19" s="412" t="s">
        <v>763</v>
      </c>
      <c r="C19" s="73">
        <f>SUM(C8:C18)</f>
        <v>0</v>
      </c>
      <c r="D19" s="92"/>
      <c r="E19" s="73">
        <f>SUM(E8:E18)</f>
        <v>0</v>
      </c>
      <c r="F19" s="92"/>
      <c r="G19" s="73">
        <f>SUM(G8:G18)</f>
        <v>0</v>
      </c>
      <c r="H19" s="92"/>
      <c r="I19" s="73">
        <f>SUM(I8:I18)</f>
        <v>0</v>
      </c>
      <c r="J19" s="102"/>
      <c r="K19" s="73">
        <f>SUM(K8:K18)</f>
        <v>0</v>
      </c>
      <c r="L19" s="118"/>
      <c r="M19" s="102"/>
      <c r="N19" s="3"/>
      <c r="O19" s="6"/>
    </row>
    <row r="20" spans="1:15" ht="24" customHeight="1" x14ac:dyDescent="0.2">
      <c r="A20" s="5"/>
      <c r="B20" s="261" t="s">
        <v>472</v>
      </c>
      <c r="C20" s="70"/>
      <c r="D20" s="92"/>
      <c r="E20" s="70"/>
      <c r="F20" s="92"/>
      <c r="G20" s="70"/>
      <c r="H20" s="92"/>
      <c r="I20" s="70"/>
      <c r="J20" s="102"/>
      <c r="K20" s="70"/>
      <c r="L20" s="118"/>
      <c r="M20" s="102"/>
      <c r="N20" s="3"/>
      <c r="O20" s="6"/>
    </row>
    <row r="21" spans="1:15" ht="13.5" customHeight="1" x14ac:dyDescent="0.2">
      <c r="A21" s="5"/>
      <c r="B21" s="39" t="s">
        <v>473</v>
      </c>
      <c r="C21" s="92">
        <f>SUM(C19:C20)</f>
        <v>0</v>
      </c>
      <c r="D21" s="102"/>
      <c r="E21" s="92">
        <f>SUM(E19:E20)</f>
        <v>0</v>
      </c>
      <c r="F21" s="102"/>
      <c r="G21" s="92">
        <f>SUM(G19:G20)</f>
        <v>0</v>
      </c>
      <c r="H21" s="102"/>
      <c r="I21" s="92">
        <f>SUM(I19:I20)</f>
        <v>0</v>
      </c>
      <c r="J21" s="102"/>
      <c r="K21" s="92">
        <f>SUM(K19:K20)</f>
        <v>0</v>
      </c>
      <c r="L21" s="92"/>
      <c r="M21" s="102"/>
      <c r="N21" s="3"/>
      <c r="O21" s="6"/>
    </row>
    <row r="22" spans="1:15" x14ac:dyDescent="0.2">
      <c r="A22" s="5"/>
      <c r="B22" s="102"/>
      <c r="C22" s="107"/>
      <c r="D22" s="102"/>
      <c r="E22" s="102"/>
      <c r="F22" s="107"/>
      <c r="G22" s="102"/>
      <c r="H22" s="107"/>
      <c r="I22" s="102"/>
      <c r="J22" s="102"/>
      <c r="K22" s="102"/>
      <c r="L22" s="102"/>
      <c r="M22" s="102"/>
      <c r="N22" s="3"/>
      <c r="O22" s="6"/>
    </row>
    <row r="23" spans="1:15" ht="12.75" x14ac:dyDescent="0.2">
      <c r="A23" s="5"/>
      <c r="B23" s="629" t="s">
        <v>504</v>
      </c>
      <c r="C23" s="629"/>
      <c r="D23" s="629"/>
      <c r="E23" s="629"/>
      <c r="F23" s="629"/>
      <c r="G23" s="629"/>
      <c r="H23" s="629"/>
      <c r="I23" s="629"/>
      <c r="J23" s="629"/>
      <c r="K23" s="629"/>
      <c r="L23" s="629"/>
      <c r="M23" s="629"/>
      <c r="N23" s="3"/>
      <c r="O23" s="6"/>
    </row>
    <row r="24" spans="1:15" ht="12.75" x14ac:dyDescent="0.2">
      <c r="A24" s="5"/>
      <c r="B24" s="101"/>
      <c r="C24" s="101"/>
      <c r="D24" s="101"/>
      <c r="E24" s="101"/>
      <c r="F24" s="101"/>
      <c r="G24" s="101"/>
      <c r="H24" s="101"/>
      <c r="I24" s="101"/>
      <c r="J24" s="101"/>
      <c r="K24" s="101"/>
      <c r="L24" s="101"/>
      <c r="M24" s="101"/>
      <c r="N24" s="3"/>
      <c r="O24" s="6"/>
    </row>
    <row r="25" spans="1:15" ht="12.75" x14ac:dyDescent="0.2">
      <c r="A25" s="5"/>
      <c r="B25" s="561" t="s">
        <v>632</v>
      </c>
      <c r="C25" s="670"/>
      <c r="D25" s="672"/>
      <c r="E25" s="673"/>
      <c r="G25" s="561" t="s">
        <v>322</v>
      </c>
      <c r="H25" s="468"/>
      <c r="I25" s="468"/>
      <c r="J25" s="73">
        <f>D29/12</f>
        <v>0</v>
      </c>
      <c r="L25" s="113"/>
      <c r="M25" s="113"/>
      <c r="N25" s="3"/>
      <c r="O25" s="6"/>
    </row>
    <row r="26" spans="1:15" ht="12.75" x14ac:dyDescent="0.2">
      <c r="A26" s="5"/>
      <c r="B26" s="29"/>
      <c r="C26" s="110"/>
      <c r="D26" s="111"/>
      <c r="E26" s="112"/>
      <c r="H26" s="102"/>
      <c r="I26" s="107"/>
      <c r="J26" s="102"/>
      <c r="K26" s="113"/>
      <c r="L26" s="113"/>
      <c r="M26" s="113"/>
      <c r="N26" s="3"/>
      <c r="O26" s="6"/>
    </row>
    <row r="27" spans="1:15" x14ac:dyDescent="0.2">
      <c r="A27" s="5"/>
      <c r="B27" s="668" t="s">
        <v>633</v>
      </c>
      <c r="C27" s="669"/>
      <c r="D27" s="474"/>
      <c r="E27" s="474"/>
      <c r="H27" s="668" t="s">
        <v>505</v>
      </c>
      <c r="I27" s="668"/>
      <c r="J27" s="73">
        <f>J25*0.3</f>
        <v>0</v>
      </c>
      <c r="L27" s="102"/>
      <c r="M27" s="102"/>
      <c r="N27" s="3"/>
      <c r="O27" s="6"/>
    </row>
    <row r="28" spans="1:15" x14ac:dyDescent="0.2">
      <c r="A28" s="5"/>
      <c r="B28" s="102"/>
      <c r="C28" s="107"/>
      <c r="D28" s="102"/>
      <c r="H28" s="102"/>
      <c r="I28" s="102"/>
      <c r="J28" s="102"/>
      <c r="L28" s="102"/>
      <c r="M28" s="102"/>
      <c r="N28" s="3"/>
      <c r="O28" s="6"/>
    </row>
    <row r="29" spans="1:15" x14ac:dyDescent="0.2">
      <c r="A29" s="671" t="s">
        <v>731</v>
      </c>
      <c r="B29" s="468"/>
      <c r="C29" s="468"/>
      <c r="D29" s="474"/>
      <c r="E29" s="474"/>
      <c r="H29" s="668" t="s">
        <v>506</v>
      </c>
      <c r="I29" s="668"/>
      <c r="J29" s="73">
        <f>C21</f>
        <v>0</v>
      </c>
      <c r="L29" s="102"/>
      <c r="M29" s="102"/>
      <c r="N29" s="3"/>
      <c r="O29" s="6"/>
    </row>
    <row r="30" spans="1:15" x14ac:dyDescent="0.2">
      <c r="A30" s="5"/>
      <c r="B30" s="102"/>
      <c r="C30" s="102"/>
      <c r="D30" s="102"/>
      <c r="H30" s="102"/>
      <c r="I30" s="102"/>
      <c r="J30" s="102"/>
      <c r="L30" s="102"/>
      <c r="M30" s="102"/>
      <c r="N30" s="3"/>
      <c r="O30" s="6"/>
    </row>
    <row r="31" spans="1:15" ht="12.75" x14ac:dyDescent="0.2">
      <c r="A31" s="5"/>
      <c r="B31" s="561" t="s">
        <v>634</v>
      </c>
      <c r="C31" s="497"/>
      <c r="D31" s="446"/>
      <c r="E31" s="673"/>
      <c r="H31" s="668" t="s">
        <v>507</v>
      </c>
      <c r="I31" s="668"/>
      <c r="J31" s="70">
        <v>0</v>
      </c>
      <c r="L31" s="102"/>
      <c r="M31" s="102"/>
      <c r="N31" s="3"/>
      <c r="O31" s="6"/>
    </row>
    <row r="32" spans="1:15" x14ac:dyDescent="0.2">
      <c r="A32" s="5"/>
      <c r="B32" s="102"/>
      <c r="C32" s="102"/>
      <c r="D32" s="102"/>
      <c r="H32" s="102"/>
      <c r="L32" s="102"/>
      <c r="M32" s="102"/>
      <c r="N32" s="3"/>
      <c r="O32" s="6"/>
    </row>
    <row r="33" spans="1:15" x14ac:dyDescent="0.2">
      <c r="A33" s="5"/>
      <c r="B33" s="102"/>
      <c r="C33" s="102"/>
      <c r="D33" s="102"/>
      <c r="H33" s="102"/>
      <c r="L33" s="102"/>
      <c r="M33" s="102"/>
      <c r="N33" s="3"/>
      <c r="O33" s="6"/>
    </row>
    <row r="34" spans="1:15" x14ac:dyDescent="0.2">
      <c r="A34" s="5"/>
      <c r="B34" s="102"/>
      <c r="C34" s="102"/>
      <c r="D34" s="102"/>
      <c r="E34" s="102"/>
      <c r="F34" s="102"/>
      <c r="G34" s="102"/>
      <c r="H34" s="102"/>
      <c r="I34" s="102"/>
      <c r="J34" s="102"/>
      <c r="K34" s="102"/>
      <c r="L34" s="102"/>
      <c r="M34" s="102"/>
      <c r="N34" s="3"/>
      <c r="O34" s="6"/>
    </row>
    <row r="35" spans="1:15" x14ac:dyDescent="0.2">
      <c r="A35" s="5"/>
      <c r="B35" s="102" t="s">
        <v>474</v>
      </c>
      <c r="C35" s="102"/>
      <c r="D35" s="102"/>
      <c r="E35" s="102"/>
      <c r="F35" s="102"/>
      <c r="G35" s="102"/>
      <c r="H35" s="102"/>
      <c r="I35" s="102"/>
      <c r="J35" s="102"/>
      <c r="K35" s="102"/>
      <c r="L35" s="102"/>
      <c r="M35" s="102"/>
      <c r="N35" s="3"/>
      <c r="O35" s="6"/>
    </row>
    <row r="36" spans="1:15" x14ac:dyDescent="0.2">
      <c r="A36" s="5"/>
      <c r="B36" s="3"/>
      <c r="C36" s="3"/>
      <c r="D36" s="3"/>
      <c r="E36" s="3"/>
      <c r="F36" s="3"/>
      <c r="G36" s="3"/>
      <c r="H36" s="3"/>
      <c r="I36" s="3"/>
      <c r="J36" s="3"/>
      <c r="K36" s="3"/>
      <c r="L36" s="3"/>
      <c r="M36" s="3"/>
      <c r="N36" s="3"/>
      <c r="O36" s="6"/>
    </row>
    <row r="37" spans="1:15" ht="12" thickBot="1" x14ac:dyDescent="0.25">
      <c r="A37" s="7"/>
      <c r="B37" s="4"/>
      <c r="C37" s="4"/>
      <c r="D37" s="4"/>
      <c r="E37" s="4"/>
      <c r="F37" s="4"/>
      <c r="G37" s="4"/>
      <c r="H37" s="4"/>
      <c r="I37" s="4"/>
      <c r="J37" s="4"/>
      <c r="K37" s="4"/>
      <c r="L37" s="4"/>
      <c r="M37" s="4"/>
      <c r="N37" s="4"/>
      <c r="O37" s="8"/>
    </row>
    <row r="38" spans="1:15" ht="12" thickTop="1" x14ac:dyDescent="0.2">
      <c r="B38" s="3"/>
      <c r="C38" s="3"/>
      <c r="D38" s="3"/>
      <c r="E38" s="3"/>
      <c r="F38" s="3"/>
      <c r="G38" s="3"/>
      <c r="H38" s="3"/>
      <c r="I38" s="3"/>
      <c r="J38" s="3"/>
      <c r="K38" s="3"/>
      <c r="L38" s="3"/>
      <c r="M38" s="3"/>
    </row>
    <row r="39" spans="1:15" x14ac:dyDescent="0.2">
      <c r="B39" s="3"/>
      <c r="C39" s="3"/>
      <c r="D39" s="3"/>
      <c r="E39" s="3"/>
      <c r="F39" s="3"/>
      <c r="G39" s="3"/>
      <c r="H39" s="3"/>
      <c r="I39" s="3"/>
      <c r="J39" s="3"/>
      <c r="K39" s="3"/>
      <c r="L39" s="3"/>
      <c r="M39" s="3"/>
    </row>
    <row r="40" spans="1:15" x14ac:dyDescent="0.2">
      <c r="B40" s="3"/>
      <c r="C40" s="3"/>
      <c r="D40" s="3"/>
      <c r="E40" s="3"/>
      <c r="F40" s="3"/>
      <c r="G40" s="3"/>
      <c r="H40" s="3"/>
      <c r="I40" s="3"/>
      <c r="J40" s="3"/>
      <c r="K40" s="3"/>
      <c r="L40" s="3"/>
      <c r="M40" s="3"/>
    </row>
    <row r="41" spans="1:15" x14ac:dyDescent="0.2">
      <c r="B41" s="3"/>
      <c r="C41" s="3"/>
      <c r="D41" s="3"/>
      <c r="E41" s="3"/>
      <c r="F41" s="3"/>
      <c r="G41" s="3"/>
      <c r="H41" s="3"/>
      <c r="I41" s="3"/>
      <c r="J41" s="3"/>
      <c r="K41" s="3"/>
      <c r="L41" s="3"/>
      <c r="M41" s="3"/>
    </row>
    <row r="42" spans="1:15" x14ac:dyDescent="0.2">
      <c r="B42" s="3"/>
      <c r="C42" s="3"/>
      <c r="D42" s="3"/>
      <c r="E42" s="3"/>
      <c r="F42" s="3"/>
      <c r="G42" s="3"/>
      <c r="H42" s="3"/>
      <c r="I42" s="3"/>
      <c r="J42" s="3"/>
      <c r="K42" s="3"/>
      <c r="L42" s="3"/>
      <c r="M42" s="3"/>
    </row>
    <row r="43" spans="1:15" x14ac:dyDescent="0.2">
      <c r="B43" s="3"/>
      <c r="C43" s="3"/>
      <c r="D43" s="3"/>
      <c r="E43" s="3"/>
      <c r="F43" s="3"/>
      <c r="G43" s="3"/>
      <c r="H43" s="3"/>
      <c r="I43" s="3"/>
      <c r="J43" s="3"/>
      <c r="K43" s="3"/>
      <c r="L43" s="3"/>
      <c r="M43" s="3"/>
    </row>
  </sheetData>
  <sheetProtection sheet="1" objects="1" scenarios="1" selectLockedCells="1"/>
  <mergeCells count="26">
    <mergeCell ref="G6:G7"/>
    <mergeCell ref="I6:I7"/>
    <mergeCell ref="K6:K7"/>
    <mergeCell ref="D14:D15"/>
    <mergeCell ref="B1:M1"/>
    <mergeCell ref="B2:M2"/>
    <mergeCell ref="B3:M3"/>
    <mergeCell ref="B4:M4"/>
    <mergeCell ref="C6:C7"/>
    <mergeCell ref="E6:E7"/>
    <mergeCell ref="F14:F15"/>
    <mergeCell ref="H14:H15"/>
    <mergeCell ref="J14:J15"/>
    <mergeCell ref="H29:I29"/>
    <mergeCell ref="H31:I31"/>
    <mergeCell ref="G25:I25"/>
    <mergeCell ref="A29:C29"/>
    <mergeCell ref="B31:C31"/>
    <mergeCell ref="D25:E25"/>
    <mergeCell ref="D29:E29"/>
    <mergeCell ref="D31:E31"/>
    <mergeCell ref="B23:M23"/>
    <mergeCell ref="H27:I27"/>
    <mergeCell ref="B27:C27"/>
    <mergeCell ref="B25:C25"/>
    <mergeCell ref="D27:E27"/>
  </mergeCells>
  <phoneticPr fontId="2" type="noConversion"/>
  <dataValidations count="1">
    <dataValidation type="list" allowBlank="1" showInputMessage="1" showErrorMessage="1" sqref="L25 D31">
      <formula1>Yes_No</formula1>
    </dataValidation>
  </dataValidations>
  <pageMargins left="0.25" right="0" top="0.45" bottom="0" header="0.5" footer="0.5"/>
  <pageSetup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tabSelected="1" zoomScale="80" workbookViewId="0">
      <selection activeCell="G32" sqref="G32"/>
    </sheetView>
  </sheetViews>
  <sheetFormatPr defaultRowHeight="11.25" x14ac:dyDescent="0.2"/>
  <cols>
    <col min="1" max="1" width="12.1640625" style="59" customWidth="1"/>
    <col min="2" max="2" width="9.33203125" style="59"/>
    <col min="3" max="3" width="15.83203125" style="59" customWidth="1"/>
    <col min="4" max="4" width="9.33203125" style="59"/>
    <col min="5" max="5" width="12.33203125" style="59" customWidth="1"/>
    <col min="6" max="6" width="14" style="59" customWidth="1"/>
    <col min="7" max="7" width="12.83203125" style="59" customWidth="1"/>
    <col min="8" max="8" width="19.1640625" style="59" customWidth="1"/>
    <col min="9" max="11" width="9.33203125" style="59"/>
    <col min="12" max="12" width="11.6640625" style="59" customWidth="1"/>
    <col min="13" max="13" width="9.33203125" style="59"/>
    <col min="14" max="14" width="7.83203125" style="59" customWidth="1"/>
    <col min="15" max="15" width="11.33203125" style="59" customWidth="1"/>
    <col min="16" max="16384" width="9.33203125" style="59"/>
  </cols>
  <sheetData>
    <row r="1" spans="1:16" ht="16.5" thickTop="1" x14ac:dyDescent="0.25">
      <c r="A1" s="98" t="s">
        <v>475</v>
      </c>
      <c r="B1" s="430" t="s">
        <v>476</v>
      </c>
      <c r="C1" s="499"/>
      <c r="D1" s="499"/>
      <c r="E1" s="499"/>
      <c r="F1" s="499"/>
      <c r="G1" s="499"/>
      <c r="H1" s="499"/>
      <c r="I1" s="499"/>
      <c r="J1" s="499"/>
      <c r="K1" s="499"/>
      <c r="L1" s="499"/>
      <c r="M1" s="499"/>
      <c r="N1" s="499"/>
      <c r="O1" s="23" t="s">
        <v>136</v>
      </c>
      <c r="P1" s="263">
        <f>'RE-600'!H1</f>
        <v>0</v>
      </c>
    </row>
    <row r="2" spans="1:16" ht="15.75" x14ac:dyDescent="0.25">
      <c r="A2" s="388">
        <v>41913</v>
      </c>
      <c r="B2" s="432"/>
      <c r="C2" s="468"/>
      <c r="D2" s="468"/>
      <c r="E2" s="468"/>
      <c r="F2" s="468"/>
      <c r="G2" s="468"/>
      <c r="H2" s="468"/>
      <c r="I2" s="468"/>
      <c r="J2" s="468"/>
      <c r="K2" s="468"/>
      <c r="L2" s="468"/>
      <c r="M2" s="468"/>
      <c r="N2" s="468"/>
      <c r="O2" s="29" t="s">
        <v>137</v>
      </c>
      <c r="P2" s="264">
        <f>'RE-600'!H2</f>
        <v>0</v>
      </c>
    </row>
    <row r="3" spans="1:16" ht="15.75" x14ac:dyDescent="0.25">
      <c r="A3" s="60"/>
      <c r="B3" s="432"/>
      <c r="C3" s="468"/>
      <c r="D3" s="468"/>
      <c r="E3" s="468"/>
      <c r="F3" s="468"/>
      <c r="G3" s="468"/>
      <c r="H3" s="468"/>
      <c r="I3" s="468"/>
      <c r="J3" s="468"/>
      <c r="K3" s="468"/>
      <c r="L3" s="468"/>
      <c r="M3" s="468"/>
      <c r="N3" s="468"/>
      <c r="O3" s="29" t="s">
        <v>138</v>
      </c>
      <c r="P3" s="407">
        <f>'RE-600'!H3</f>
        <v>0</v>
      </c>
    </row>
    <row r="4" spans="1:16" s="150" customFormat="1" ht="12.75" x14ac:dyDescent="0.2">
      <c r="A4" s="151"/>
      <c r="O4" s="320" t="s">
        <v>228</v>
      </c>
      <c r="P4" s="265">
        <f>'RE-600'!H4</f>
        <v>0</v>
      </c>
    </row>
    <row r="5" spans="1:16" s="150" customFormat="1" ht="12.75" x14ac:dyDescent="0.2">
      <c r="A5" s="151"/>
      <c r="O5" s="320" t="s">
        <v>229</v>
      </c>
      <c r="P5" s="264">
        <f>'RE-600'!H5</f>
        <v>0</v>
      </c>
    </row>
    <row r="6" spans="1:16" s="150" customFormat="1" x14ac:dyDescent="0.2">
      <c r="A6" s="151"/>
      <c r="O6" s="152"/>
      <c r="P6" s="269"/>
    </row>
    <row r="7" spans="1:16" ht="15.75" x14ac:dyDescent="0.25">
      <c r="A7" s="60"/>
      <c r="B7" s="61"/>
      <c r="C7" s="29"/>
      <c r="D7" s="29"/>
      <c r="E7" s="29"/>
      <c r="F7" s="29"/>
      <c r="G7" s="189"/>
      <c r="H7" s="189"/>
      <c r="I7" s="189"/>
      <c r="J7" s="29"/>
      <c r="K7" s="29"/>
      <c r="L7" s="29"/>
      <c r="M7" s="29"/>
      <c r="O7" s="25"/>
      <c r="P7" s="77"/>
    </row>
    <row r="8" spans="1:16" ht="15.75" x14ac:dyDescent="0.25">
      <c r="A8" s="60"/>
      <c r="B8" s="61"/>
      <c r="C8" s="688" t="s">
        <v>62</v>
      </c>
      <c r="D8" s="435"/>
      <c r="E8" s="435"/>
      <c r="F8" s="435"/>
      <c r="G8" s="621"/>
      <c r="H8" s="508"/>
      <c r="I8" s="689" t="s">
        <v>105</v>
      </c>
      <c r="J8" s="690"/>
      <c r="K8" s="29"/>
      <c r="L8" s="29"/>
      <c r="M8" s="29"/>
      <c r="O8" s="25"/>
      <c r="P8" s="77"/>
    </row>
    <row r="9" spans="1:16" ht="12.75" x14ac:dyDescent="0.2">
      <c r="A9" s="60"/>
      <c r="B9" s="61"/>
      <c r="C9" s="271"/>
      <c r="D9" s="191"/>
      <c r="E9" s="191"/>
      <c r="F9" s="191"/>
      <c r="G9" s="191"/>
      <c r="H9" s="29"/>
      <c r="I9" s="29"/>
      <c r="J9" s="29"/>
      <c r="K9" s="29"/>
      <c r="L9" s="29"/>
      <c r="M9" s="29"/>
      <c r="N9" s="113"/>
      <c r="O9" s="61"/>
      <c r="P9" s="77"/>
    </row>
    <row r="10" spans="1:16" ht="12.75" x14ac:dyDescent="0.2">
      <c r="A10" s="60"/>
      <c r="B10" s="61"/>
      <c r="C10" s="435" t="s">
        <v>110</v>
      </c>
      <c r="D10" s="435"/>
      <c r="E10" s="435"/>
      <c r="F10" s="435"/>
      <c r="G10" s="435"/>
      <c r="H10" s="435"/>
      <c r="I10" s="435"/>
      <c r="J10" s="435"/>
      <c r="K10" s="435"/>
      <c r="L10" s="435"/>
      <c r="M10" s="435"/>
      <c r="N10" s="435"/>
      <c r="O10" s="548"/>
      <c r="P10" s="684"/>
    </row>
    <row r="11" spans="1:16" s="74" customFormat="1" ht="12.75" x14ac:dyDescent="0.2">
      <c r="A11" s="97"/>
      <c r="B11" s="63"/>
      <c r="C11" s="271"/>
      <c r="D11" s="686" t="s">
        <v>477</v>
      </c>
      <c r="E11" s="686"/>
      <c r="F11" s="686"/>
      <c r="G11" s="191"/>
      <c r="H11" s="105"/>
      <c r="I11" s="105"/>
      <c r="J11" s="522" t="s">
        <v>478</v>
      </c>
      <c r="K11" s="630"/>
      <c r="L11" s="630"/>
      <c r="M11" s="107"/>
      <c r="N11" s="102"/>
      <c r="O11" s="63"/>
      <c r="P11" s="76"/>
    </row>
    <row r="12" spans="1:16" s="74" customFormat="1" ht="12.75" x14ac:dyDescent="0.2">
      <c r="A12" s="97"/>
      <c r="B12" s="63"/>
      <c r="C12" s="39" t="s">
        <v>113</v>
      </c>
      <c r="D12" s="680" t="s">
        <v>479</v>
      </c>
      <c r="E12" s="680"/>
      <c r="F12" s="680"/>
      <c r="G12" s="273"/>
      <c r="H12" s="73">
        <f>IF(I8="Comp1",'RE-611(T)p2'!E21,IF(I8="Comp2",'RE-611(T)p2'!G21,IF(I8="Comp3",'RE-611(T)p2'!I21)))</f>
        <v>0</v>
      </c>
      <c r="I12" s="102"/>
      <c r="J12" s="39" t="s">
        <v>113</v>
      </c>
      <c r="K12" s="692" t="s">
        <v>477</v>
      </c>
      <c r="L12" s="435"/>
      <c r="M12" s="566">
        <f>H19</f>
        <v>0</v>
      </c>
      <c r="N12" s="687"/>
      <c r="O12" s="26"/>
      <c r="P12" s="76"/>
    </row>
    <row r="13" spans="1:16" s="74" customFormat="1" ht="12.75" x14ac:dyDescent="0.2">
      <c r="A13" s="97"/>
      <c r="B13" s="63"/>
      <c r="C13" s="39" t="s">
        <v>115</v>
      </c>
      <c r="D13" s="680" t="s">
        <v>508</v>
      </c>
      <c r="E13" s="680"/>
      <c r="F13" s="680"/>
      <c r="G13" s="273"/>
      <c r="H13" s="75">
        <f>'RE-611(T)p2'!C21</f>
        <v>0</v>
      </c>
      <c r="I13" s="102"/>
      <c r="J13" s="39" t="s">
        <v>115</v>
      </c>
      <c r="K13" s="692" t="s">
        <v>480</v>
      </c>
      <c r="L13" s="435"/>
      <c r="M13" s="566">
        <v>7200</v>
      </c>
      <c r="N13" s="687"/>
      <c r="O13" s="26"/>
      <c r="P13" s="76"/>
    </row>
    <row r="14" spans="1:16" ht="12.75" x14ac:dyDescent="0.2">
      <c r="A14" s="60"/>
      <c r="B14" s="61"/>
      <c r="C14" s="39"/>
      <c r="D14" s="691" t="s">
        <v>481</v>
      </c>
      <c r="E14" s="691"/>
      <c r="F14" s="691"/>
      <c r="G14" s="29"/>
      <c r="H14" s="114"/>
      <c r="I14" s="113"/>
      <c r="J14" s="39" t="s">
        <v>117</v>
      </c>
      <c r="K14" s="692" t="s">
        <v>482</v>
      </c>
      <c r="L14" s="435"/>
      <c r="M14" s="566">
        <f>MAX(M12,M13)</f>
        <v>7200</v>
      </c>
      <c r="N14" s="566"/>
      <c r="O14" s="26"/>
      <c r="P14" s="77"/>
    </row>
    <row r="15" spans="1:16" s="74" customFormat="1" ht="12.75" x14ac:dyDescent="0.2">
      <c r="A15" s="97"/>
      <c r="B15" s="63"/>
      <c r="C15" s="39" t="s">
        <v>117</v>
      </c>
      <c r="D15" s="680" t="s">
        <v>483</v>
      </c>
      <c r="E15" s="680"/>
      <c r="F15" s="680"/>
      <c r="G15" s="273"/>
      <c r="H15" s="73">
        <f>'RE-611(T)p2'!J27</f>
        <v>0</v>
      </c>
      <c r="I15" s="102"/>
      <c r="J15" s="39" t="s">
        <v>118</v>
      </c>
      <c r="K15" s="692" t="s">
        <v>669</v>
      </c>
      <c r="L15" s="435"/>
      <c r="M15" s="474"/>
      <c r="N15" s="474"/>
      <c r="O15" s="26"/>
      <c r="P15" s="76"/>
    </row>
    <row r="16" spans="1:16" s="74" customFormat="1" ht="12.75" x14ac:dyDescent="0.2">
      <c r="A16" s="97"/>
      <c r="B16" s="63"/>
      <c r="C16" s="39" t="s">
        <v>118</v>
      </c>
      <c r="D16" s="694" t="s">
        <v>509</v>
      </c>
      <c r="E16" s="694"/>
      <c r="F16" s="694"/>
      <c r="G16" s="435"/>
      <c r="H16" s="70"/>
      <c r="I16" s="102"/>
      <c r="J16" s="39" t="s">
        <v>119</v>
      </c>
      <c r="K16" s="692" t="s">
        <v>484</v>
      </c>
      <c r="L16" s="435"/>
      <c r="M16" s="474"/>
      <c r="N16" s="474"/>
      <c r="O16" s="26"/>
      <c r="P16" s="76"/>
    </row>
    <row r="17" spans="1:16" s="74" customFormat="1" ht="12.75" x14ac:dyDescent="0.2">
      <c r="A17" s="97"/>
      <c r="B17" s="63"/>
      <c r="C17" s="39" t="s">
        <v>119</v>
      </c>
      <c r="D17" s="680" t="s">
        <v>485</v>
      </c>
      <c r="E17" s="680"/>
      <c r="F17" s="680"/>
      <c r="G17" s="273"/>
      <c r="H17" s="73">
        <f>'RE-611(T)p2'!K21</f>
        <v>0</v>
      </c>
      <c r="I17" s="102"/>
      <c r="J17" s="39" t="s">
        <v>120</v>
      </c>
      <c r="K17" s="435" t="s">
        <v>486</v>
      </c>
      <c r="L17" s="435"/>
      <c r="M17" s="474"/>
      <c r="N17" s="474"/>
      <c r="O17" s="26"/>
      <c r="P17" s="76"/>
    </row>
    <row r="18" spans="1:16" s="74" customFormat="1" ht="12.75" x14ac:dyDescent="0.2">
      <c r="A18" s="97"/>
      <c r="B18" s="63"/>
      <c r="C18" s="39" t="s">
        <v>120</v>
      </c>
      <c r="D18" s="680" t="s">
        <v>730</v>
      </c>
      <c r="E18" s="680"/>
      <c r="F18" s="680"/>
      <c r="G18" s="273"/>
      <c r="H18" s="70"/>
      <c r="I18" s="102"/>
      <c r="J18" s="39" t="s">
        <v>121</v>
      </c>
      <c r="K18" s="435" t="s">
        <v>487</v>
      </c>
      <c r="L18" s="435"/>
      <c r="M18" s="474"/>
      <c r="N18" s="474"/>
      <c r="O18" s="26"/>
      <c r="P18" s="76"/>
    </row>
    <row r="19" spans="1:16" s="74" customFormat="1" ht="12.75" x14ac:dyDescent="0.2">
      <c r="A19" s="97"/>
      <c r="B19" s="63"/>
      <c r="C19" s="39" t="s">
        <v>121</v>
      </c>
      <c r="D19" s="680" t="s">
        <v>488</v>
      </c>
      <c r="E19" s="680"/>
      <c r="F19" s="680"/>
      <c r="G19" s="468"/>
      <c r="H19" s="73">
        <f>MIN(H16,H18)</f>
        <v>0</v>
      </c>
      <c r="I19" s="102"/>
      <c r="J19" s="102"/>
      <c r="K19" s="102"/>
      <c r="L19" s="102"/>
      <c r="M19" s="102"/>
      <c r="N19" s="102"/>
      <c r="O19" s="63"/>
      <c r="P19" s="76"/>
    </row>
    <row r="20" spans="1:16" s="74" customFormat="1" ht="12" thickBot="1" x14ac:dyDescent="0.25">
      <c r="A20" s="97"/>
      <c r="B20" s="63"/>
      <c r="C20" s="108"/>
      <c r="D20" s="106"/>
      <c r="E20" s="106"/>
      <c r="F20" s="106"/>
      <c r="G20" s="102"/>
      <c r="H20" s="63"/>
      <c r="I20" s="102"/>
      <c r="J20" s="102"/>
      <c r="K20" s="102"/>
      <c r="L20" s="102"/>
      <c r="M20" s="102"/>
      <c r="N20" s="102"/>
      <c r="O20" s="63"/>
      <c r="P20" s="76"/>
    </row>
    <row r="21" spans="1:16" s="74" customFormat="1" ht="13.5" thickTop="1" x14ac:dyDescent="0.2">
      <c r="A21" s="140"/>
      <c r="B21" s="57"/>
      <c r="C21" s="683" t="s">
        <v>489</v>
      </c>
      <c r="D21" s="695"/>
      <c r="E21" s="695"/>
      <c r="F21" s="695"/>
      <c r="G21" s="99"/>
      <c r="H21" s="99"/>
      <c r="I21" s="99"/>
      <c r="J21" s="99"/>
      <c r="K21" s="99"/>
      <c r="L21" s="99"/>
      <c r="M21" s="99"/>
      <c r="N21" s="99"/>
      <c r="O21" s="57"/>
      <c r="P21" s="156"/>
    </row>
    <row r="22" spans="1:16" s="74" customFormat="1" ht="12.75" x14ac:dyDescent="0.2">
      <c r="A22" s="97"/>
      <c r="B22" s="63"/>
      <c r="C22" s="561" t="s">
        <v>60</v>
      </c>
      <c r="D22" s="685"/>
      <c r="E22" s="685"/>
      <c r="F22" s="685"/>
      <c r="G22" s="685"/>
      <c r="H22" s="73">
        <f>H16</f>
        <v>0</v>
      </c>
      <c r="I22" s="680" t="s">
        <v>490</v>
      </c>
      <c r="J22" s="680"/>
      <c r="K22" s="680"/>
      <c r="L22" s="680"/>
      <c r="M22" s="680"/>
      <c r="N22" s="680"/>
      <c r="O22" s="468"/>
      <c r="P22" s="467"/>
    </row>
    <row r="23" spans="1:16" ht="12.75" x14ac:dyDescent="0.2">
      <c r="A23" s="60"/>
      <c r="B23" s="61"/>
      <c r="C23" s="680" t="s">
        <v>491</v>
      </c>
      <c r="D23" s="680"/>
      <c r="E23" s="680"/>
      <c r="F23" s="680"/>
      <c r="G23" s="680"/>
      <c r="H23" s="680"/>
      <c r="I23" s="680"/>
      <c r="J23" s="680"/>
      <c r="K23" s="680"/>
      <c r="L23" s="680"/>
      <c r="M23" s="680"/>
      <c r="N23" s="680"/>
      <c r="O23" s="468"/>
      <c r="P23" s="467"/>
    </row>
    <row r="24" spans="1:16" ht="12.75" x14ac:dyDescent="0.2">
      <c r="A24" s="60"/>
      <c r="B24" s="61"/>
      <c r="C24" s="680" t="s">
        <v>492</v>
      </c>
      <c r="D24" s="680"/>
      <c r="E24" s="680"/>
      <c r="F24" s="680"/>
      <c r="G24" s="680"/>
      <c r="H24" s="680"/>
      <c r="I24" s="680"/>
      <c r="J24" s="680"/>
      <c r="K24" s="680"/>
      <c r="L24" s="680"/>
      <c r="M24" s="680"/>
      <c r="N24" s="680"/>
      <c r="O24" s="468"/>
      <c r="P24" s="467"/>
    </row>
    <row r="25" spans="1:16" ht="12.75" x14ac:dyDescent="0.2">
      <c r="A25" s="60"/>
      <c r="B25" s="61"/>
      <c r="C25" s="680" t="s">
        <v>493</v>
      </c>
      <c r="D25" s="680"/>
      <c r="E25" s="680"/>
      <c r="F25" s="680"/>
      <c r="G25" s="680"/>
      <c r="H25" s="680"/>
      <c r="I25" s="680"/>
      <c r="J25" s="680"/>
      <c r="K25" s="680"/>
      <c r="L25" s="680"/>
      <c r="M25" s="680"/>
      <c r="N25" s="680"/>
      <c r="O25" s="468"/>
      <c r="P25" s="467"/>
    </row>
    <row r="26" spans="1:16" ht="12.75" x14ac:dyDescent="0.2">
      <c r="A26" s="60"/>
      <c r="B26" s="61"/>
      <c r="C26" s="680" t="s">
        <v>494</v>
      </c>
      <c r="D26" s="680"/>
      <c r="E26" s="680"/>
      <c r="F26" s="680"/>
      <c r="G26" s="680"/>
      <c r="H26" s="680"/>
      <c r="I26" s="680"/>
      <c r="J26" s="680"/>
      <c r="K26" s="680"/>
      <c r="L26" s="680"/>
      <c r="M26" s="680"/>
      <c r="N26" s="680"/>
      <c r="O26" s="61"/>
      <c r="P26" s="77"/>
    </row>
    <row r="27" spans="1:16" s="74" customFormat="1" ht="12.75" x14ac:dyDescent="0.2">
      <c r="A27" s="97"/>
      <c r="B27" s="63"/>
      <c r="C27" s="101"/>
      <c r="D27" s="106"/>
      <c r="E27" s="106"/>
      <c r="F27" s="630"/>
      <c r="G27" s="679"/>
      <c r="H27" s="679"/>
      <c r="I27" s="106"/>
      <c r="J27" s="630"/>
      <c r="K27" s="679"/>
      <c r="L27" s="679"/>
      <c r="M27" s="106"/>
      <c r="N27" s="106"/>
      <c r="O27" s="63"/>
      <c r="P27" s="76"/>
    </row>
    <row r="28" spans="1:16" ht="13.5" thickBot="1" x14ac:dyDescent="0.25">
      <c r="A28" s="60"/>
      <c r="B28" s="61"/>
      <c r="C28" s="112"/>
      <c r="D28" s="112"/>
      <c r="E28" s="112"/>
      <c r="F28" s="693"/>
      <c r="G28" s="693"/>
      <c r="H28" s="693"/>
      <c r="I28" s="102"/>
      <c r="J28" s="693"/>
      <c r="K28" s="693"/>
      <c r="L28" s="693"/>
      <c r="M28" s="29"/>
      <c r="N28" s="29"/>
      <c r="O28" s="61"/>
      <c r="P28" s="77"/>
    </row>
    <row r="29" spans="1:16" ht="13.5" thickBot="1" x14ac:dyDescent="0.25">
      <c r="A29" s="60"/>
      <c r="B29" s="61"/>
      <c r="C29" s="267"/>
      <c r="D29" s="267"/>
      <c r="E29" s="267"/>
      <c r="F29" s="696" t="s">
        <v>192</v>
      </c>
      <c r="G29" s="619"/>
      <c r="H29" s="619"/>
      <c r="I29" s="21"/>
      <c r="J29" s="681" t="s">
        <v>2</v>
      </c>
      <c r="K29" s="681"/>
      <c r="L29" s="681"/>
      <c r="M29" s="113"/>
      <c r="N29" s="198"/>
      <c r="O29" s="61"/>
      <c r="P29" s="77"/>
    </row>
    <row r="30" spans="1:16" s="74" customFormat="1" ht="13.5" thickTop="1" x14ac:dyDescent="0.2">
      <c r="A30" s="140"/>
      <c r="B30" s="57"/>
      <c r="C30" s="683" t="s">
        <v>498</v>
      </c>
      <c r="D30" s="683"/>
      <c r="E30" s="683"/>
      <c r="F30" s="683"/>
      <c r="G30" s="683"/>
      <c r="H30" s="683"/>
      <c r="I30" s="683"/>
      <c r="J30" s="683"/>
      <c r="K30" s="683"/>
      <c r="L30" s="683"/>
      <c r="M30" s="683"/>
      <c r="N30" s="683"/>
      <c r="O30" s="57"/>
      <c r="P30" s="156"/>
    </row>
    <row r="31" spans="1:16" ht="12.75" x14ac:dyDescent="0.2">
      <c r="A31" s="60"/>
      <c r="B31" s="61"/>
      <c r="C31" s="268"/>
      <c r="D31" s="268"/>
      <c r="E31" s="268"/>
      <c r="F31" s="268"/>
      <c r="G31" s="268"/>
      <c r="H31" s="102"/>
      <c r="I31" s="21"/>
      <c r="J31" s="21"/>
      <c r="K31" s="113"/>
      <c r="L31" s="198"/>
      <c r="M31" s="29"/>
      <c r="N31" s="198"/>
      <c r="O31" s="61"/>
      <c r="P31" s="77"/>
    </row>
    <row r="32" spans="1:16" ht="12.75" x14ac:dyDescent="0.2">
      <c r="A32" s="60"/>
      <c r="B32" s="61"/>
      <c r="D32" s="354"/>
      <c r="E32" s="435" t="s">
        <v>703</v>
      </c>
      <c r="F32" s="548"/>
      <c r="G32" s="378"/>
      <c r="H32" s="29" t="s">
        <v>500</v>
      </c>
      <c r="I32" s="20"/>
      <c r="J32" s="29"/>
      <c r="K32" s="29"/>
      <c r="L32" s="29"/>
      <c r="M32" s="29"/>
      <c r="N32" s="200"/>
      <c r="O32" s="61"/>
      <c r="P32" s="77"/>
    </row>
    <row r="33" spans="1:16" ht="12.75" x14ac:dyDescent="0.2">
      <c r="A33" s="60"/>
      <c r="B33" s="61"/>
      <c r="C33" s="195"/>
      <c r="D33" s="267"/>
      <c r="E33" s="267"/>
      <c r="F33" s="267"/>
      <c r="G33" s="195"/>
      <c r="H33" s="113"/>
      <c r="I33" s="21"/>
      <c r="J33" s="21"/>
      <c r="K33" s="113"/>
      <c r="L33" s="198"/>
      <c r="M33" s="29"/>
      <c r="N33" s="198"/>
      <c r="O33" s="61"/>
      <c r="P33" s="77"/>
    </row>
    <row r="34" spans="1:16" ht="12.75" x14ac:dyDescent="0.2">
      <c r="A34" s="60"/>
      <c r="B34" s="61"/>
      <c r="C34" s="195"/>
      <c r="D34" s="114"/>
      <c r="E34" s="195"/>
      <c r="F34" s="682"/>
      <c r="G34" s="511"/>
      <c r="H34" s="511"/>
      <c r="I34" s="113"/>
      <c r="J34" s="435"/>
      <c r="K34" s="508"/>
      <c r="L34" s="508"/>
      <c r="M34" s="29"/>
      <c r="N34" s="200"/>
      <c r="O34" s="61"/>
      <c r="P34" s="77"/>
    </row>
    <row r="35" spans="1:16" ht="13.5" thickBot="1" x14ac:dyDescent="0.25">
      <c r="A35" s="60"/>
      <c r="B35" s="61"/>
      <c r="C35" s="272"/>
      <c r="D35" s="508"/>
      <c r="E35" s="508"/>
      <c r="F35" s="626"/>
      <c r="G35" s="626"/>
      <c r="H35" s="626"/>
      <c r="I35" s="113"/>
      <c r="J35" s="625"/>
      <c r="K35" s="625"/>
      <c r="L35" s="625"/>
      <c r="M35" s="114"/>
      <c r="N35" s="29"/>
      <c r="O35" s="61"/>
      <c r="P35" s="77"/>
    </row>
    <row r="36" spans="1:16" ht="13.5" thickBot="1" x14ac:dyDescent="0.25">
      <c r="A36" s="60"/>
      <c r="B36" s="61"/>
      <c r="C36" s="114"/>
      <c r="D36" s="114"/>
      <c r="E36" s="114"/>
      <c r="F36" s="619" t="s">
        <v>192</v>
      </c>
      <c r="G36" s="619"/>
      <c r="H36" s="619"/>
      <c r="I36" s="113"/>
      <c r="J36" s="681" t="s">
        <v>2</v>
      </c>
      <c r="K36" s="681"/>
      <c r="L36" s="681"/>
      <c r="M36" s="29"/>
      <c r="N36" s="29"/>
      <c r="O36" s="61"/>
      <c r="P36" s="77"/>
    </row>
    <row r="37" spans="1:16" s="74" customFormat="1" ht="13.5" thickTop="1" x14ac:dyDescent="0.2">
      <c r="A37" s="140"/>
      <c r="B37" s="57"/>
      <c r="C37" s="683" t="s">
        <v>503</v>
      </c>
      <c r="D37" s="683"/>
      <c r="E37" s="683"/>
      <c r="F37" s="683"/>
      <c r="G37" s="683"/>
      <c r="H37" s="683"/>
      <c r="I37" s="683"/>
      <c r="J37" s="683"/>
      <c r="K37" s="683"/>
      <c r="L37" s="683"/>
      <c r="M37" s="683"/>
      <c r="N37" s="683"/>
      <c r="O37" s="57"/>
      <c r="P37" s="156"/>
    </row>
    <row r="38" spans="1:16" s="74" customFormat="1" ht="12.75" x14ac:dyDescent="0.2">
      <c r="A38" s="97"/>
      <c r="B38" s="63"/>
      <c r="C38" s="561" t="s">
        <v>60</v>
      </c>
      <c r="D38" s="685"/>
      <c r="E38" s="685"/>
      <c r="F38" s="685"/>
      <c r="G38" s="685"/>
      <c r="H38" s="70">
        <f>M18</f>
        <v>0</v>
      </c>
      <c r="I38" s="435" t="s">
        <v>501</v>
      </c>
      <c r="J38" s="435"/>
      <c r="K38" s="435"/>
      <c r="L38" s="435"/>
      <c r="M38" s="435"/>
      <c r="N38" s="435"/>
      <c r="O38" s="548"/>
      <c r="P38" s="684"/>
    </row>
    <row r="39" spans="1:16" ht="12.75" x14ac:dyDescent="0.2">
      <c r="A39" s="60"/>
      <c r="B39" s="61"/>
      <c r="C39" s="435" t="s">
        <v>704</v>
      </c>
      <c r="D39" s="435"/>
      <c r="E39" s="435"/>
      <c r="F39" s="435"/>
      <c r="G39" s="435"/>
      <c r="H39" s="435"/>
      <c r="I39" s="435"/>
      <c r="J39" s="435"/>
      <c r="K39" s="435"/>
      <c r="L39" s="435"/>
      <c r="M39" s="435"/>
      <c r="N39" s="435"/>
      <c r="O39" s="468"/>
      <c r="P39" s="467"/>
    </row>
    <row r="40" spans="1:16" ht="12.75" x14ac:dyDescent="0.2">
      <c r="A40" s="60"/>
      <c r="B40" s="61"/>
      <c r="C40" s="623" t="s">
        <v>705</v>
      </c>
      <c r="D40" s="508"/>
      <c r="E40" s="508"/>
      <c r="F40" s="508"/>
      <c r="G40" s="508"/>
      <c r="H40" s="508"/>
      <c r="I40" s="508"/>
      <c r="J40" s="508"/>
      <c r="K40" s="508"/>
      <c r="L40" s="508"/>
      <c r="M40" s="508"/>
      <c r="N40" s="508"/>
      <c r="O40" s="468"/>
      <c r="P40" s="467"/>
    </row>
    <row r="41" spans="1:16" ht="12.75" x14ac:dyDescent="0.2">
      <c r="A41" s="60"/>
      <c r="B41" s="61"/>
      <c r="C41" s="435"/>
      <c r="D41" s="508"/>
      <c r="E41" s="508"/>
      <c r="F41" s="21"/>
      <c r="G41" s="435"/>
      <c r="H41" s="508"/>
      <c r="I41" s="508"/>
      <c r="J41" s="29"/>
      <c r="K41" s="435"/>
      <c r="L41" s="508"/>
      <c r="M41" s="29"/>
      <c r="N41" s="29"/>
      <c r="O41" s="61"/>
      <c r="P41" s="77"/>
    </row>
    <row r="42" spans="1:16" ht="13.5" thickBot="1" x14ac:dyDescent="0.25">
      <c r="A42" s="60"/>
      <c r="B42" s="61"/>
      <c r="C42" s="625"/>
      <c r="D42" s="625"/>
      <c r="E42" s="625"/>
      <c r="F42" s="21"/>
      <c r="G42" s="625"/>
      <c r="H42" s="625"/>
      <c r="I42" s="625"/>
      <c r="J42" s="21"/>
      <c r="K42" s="508"/>
      <c r="L42" s="508"/>
      <c r="M42" s="29"/>
      <c r="N42" s="29"/>
      <c r="O42" s="61"/>
      <c r="P42" s="77"/>
    </row>
    <row r="43" spans="1:16" ht="12.75" x14ac:dyDescent="0.2">
      <c r="A43" s="60"/>
      <c r="B43" s="61"/>
      <c r="C43" s="21" t="s">
        <v>502</v>
      </c>
      <c r="D43" s="21"/>
      <c r="E43" s="21"/>
      <c r="F43" s="21"/>
      <c r="G43" s="681" t="s">
        <v>59</v>
      </c>
      <c r="H43" s="681"/>
      <c r="I43" s="113"/>
      <c r="J43" s="29"/>
      <c r="K43" s="681" t="s">
        <v>2</v>
      </c>
      <c r="L43" s="681"/>
      <c r="M43" s="29"/>
      <c r="N43" s="29"/>
      <c r="O43" s="61"/>
      <c r="P43" s="77"/>
    </row>
    <row r="44" spans="1:16" ht="12.75" x14ac:dyDescent="0.2">
      <c r="A44" s="60"/>
      <c r="B44" s="61"/>
      <c r="C44" s="113" t="s">
        <v>495</v>
      </c>
      <c r="D44" s="21"/>
      <c r="E44" s="21"/>
      <c r="F44" s="21"/>
      <c r="G44" s="29"/>
      <c r="H44" s="113"/>
      <c r="I44" s="113"/>
      <c r="J44" s="113"/>
      <c r="K44" s="113"/>
      <c r="L44" s="113"/>
      <c r="M44" s="113"/>
      <c r="N44" s="113"/>
      <c r="O44" s="61"/>
      <c r="P44" s="77"/>
    </row>
    <row r="45" spans="1:16" x14ac:dyDescent="0.2">
      <c r="A45" s="60"/>
      <c r="B45" s="61"/>
      <c r="C45" s="61"/>
      <c r="D45" s="113"/>
      <c r="E45" s="113"/>
      <c r="F45" s="113"/>
      <c r="G45" s="113"/>
      <c r="H45" s="113"/>
      <c r="I45" s="113"/>
      <c r="J45" s="113"/>
      <c r="K45" s="113"/>
      <c r="L45" s="113"/>
      <c r="M45" s="113"/>
      <c r="N45" s="113"/>
      <c r="O45" s="61"/>
      <c r="P45" s="77"/>
    </row>
    <row r="46" spans="1:16" ht="12" thickBot="1" x14ac:dyDescent="0.25">
      <c r="A46" s="132"/>
      <c r="B46" s="133"/>
      <c r="C46" s="133"/>
      <c r="D46" s="133"/>
      <c r="E46" s="133"/>
      <c r="F46" s="133"/>
      <c r="G46" s="133"/>
      <c r="H46" s="133"/>
      <c r="I46" s="133"/>
      <c r="J46" s="133"/>
      <c r="K46" s="133"/>
      <c r="L46" s="133"/>
      <c r="M46" s="133"/>
      <c r="N46" s="133"/>
      <c r="O46" s="133"/>
      <c r="P46" s="148"/>
    </row>
    <row r="47" spans="1:16" ht="12" thickTop="1" x14ac:dyDescent="0.2">
      <c r="C47" s="61"/>
      <c r="D47" s="61"/>
      <c r="E47" s="61"/>
      <c r="F47" s="61"/>
      <c r="G47" s="61"/>
      <c r="H47" s="61"/>
      <c r="I47" s="61"/>
      <c r="J47" s="61"/>
      <c r="K47" s="61"/>
      <c r="L47" s="61"/>
      <c r="M47" s="61"/>
      <c r="N47" s="61"/>
    </row>
    <row r="48" spans="1:16" x14ac:dyDescent="0.2">
      <c r="C48" s="61"/>
      <c r="D48" s="61"/>
      <c r="E48" s="61"/>
      <c r="F48" s="61"/>
      <c r="G48" s="61"/>
      <c r="H48" s="61"/>
      <c r="I48" s="61"/>
      <c r="J48" s="61"/>
      <c r="K48" s="61"/>
      <c r="L48" s="61"/>
      <c r="M48" s="61"/>
      <c r="N48" s="61"/>
    </row>
    <row r="49" spans="3:14" x14ac:dyDescent="0.2">
      <c r="C49" s="61"/>
      <c r="D49" s="61"/>
      <c r="E49" s="61"/>
      <c r="F49" s="61"/>
      <c r="G49" s="61"/>
      <c r="H49" s="61"/>
      <c r="I49" s="61"/>
      <c r="J49" s="61"/>
      <c r="K49" s="61"/>
      <c r="L49" s="61"/>
      <c r="M49" s="61"/>
      <c r="N49" s="61"/>
    </row>
    <row r="50" spans="3:14" x14ac:dyDescent="0.2">
      <c r="C50" s="61"/>
      <c r="D50" s="61"/>
      <c r="E50" s="61"/>
      <c r="F50" s="61"/>
      <c r="G50" s="61"/>
      <c r="H50" s="61"/>
      <c r="I50" s="61"/>
      <c r="J50" s="61"/>
      <c r="K50" s="61"/>
      <c r="L50" s="61"/>
      <c r="M50" s="61"/>
      <c r="N50" s="61"/>
    </row>
    <row r="51" spans="3:14" x14ac:dyDescent="0.2">
      <c r="C51" s="61"/>
      <c r="D51" s="61"/>
      <c r="E51" s="61"/>
      <c r="F51" s="61"/>
      <c r="G51" s="61"/>
      <c r="H51" s="61"/>
      <c r="I51" s="61"/>
      <c r="J51" s="61"/>
      <c r="K51" s="61"/>
      <c r="L51" s="61"/>
      <c r="M51" s="61"/>
      <c r="N51" s="61"/>
    </row>
    <row r="52" spans="3:14" x14ac:dyDescent="0.2">
      <c r="C52" s="61"/>
      <c r="D52" s="61"/>
      <c r="E52" s="61"/>
      <c r="F52" s="61"/>
      <c r="G52" s="61"/>
      <c r="H52" s="61"/>
      <c r="I52" s="61"/>
      <c r="J52" s="61"/>
      <c r="K52" s="61"/>
      <c r="L52" s="61"/>
      <c r="M52" s="61"/>
      <c r="N52" s="61"/>
    </row>
    <row r="53" spans="3:14" x14ac:dyDescent="0.2">
      <c r="C53" s="61"/>
      <c r="D53" s="61"/>
      <c r="E53" s="61"/>
      <c r="F53" s="61"/>
      <c r="G53" s="61"/>
      <c r="H53" s="61"/>
      <c r="I53" s="61"/>
      <c r="J53" s="61"/>
      <c r="K53" s="61"/>
      <c r="L53" s="61"/>
      <c r="M53" s="61"/>
      <c r="N53" s="61"/>
    </row>
    <row r="54" spans="3:14" x14ac:dyDescent="0.2">
      <c r="C54" s="61"/>
      <c r="D54" s="61"/>
      <c r="E54" s="61"/>
      <c r="F54" s="61"/>
      <c r="G54" s="61"/>
      <c r="H54" s="61"/>
      <c r="I54" s="61"/>
      <c r="J54" s="61"/>
      <c r="K54" s="61"/>
      <c r="L54" s="61"/>
      <c r="M54" s="61"/>
      <c r="N54" s="61"/>
    </row>
    <row r="55" spans="3:14" x14ac:dyDescent="0.2">
      <c r="C55" s="61"/>
      <c r="D55" s="61"/>
      <c r="E55" s="61"/>
      <c r="F55" s="61"/>
      <c r="G55" s="61"/>
      <c r="H55" s="61"/>
      <c r="I55" s="61"/>
      <c r="J55" s="61"/>
      <c r="K55" s="61"/>
      <c r="L55" s="61"/>
      <c r="M55" s="61"/>
      <c r="N55" s="61"/>
    </row>
    <row r="56" spans="3:14" x14ac:dyDescent="0.2">
      <c r="C56" s="61"/>
      <c r="D56" s="61"/>
      <c r="E56" s="61"/>
      <c r="F56" s="61"/>
      <c r="G56" s="61"/>
      <c r="H56" s="61"/>
      <c r="I56" s="61"/>
      <c r="J56" s="61"/>
      <c r="K56" s="61"/>
      <c r="L56" s="61"/>
      <c r="M56" s="61"/>
      <c r="N56" s="61"/>
    </row>
    <row r="57" spans="3:14" x14ac:dyDescent="0.2">
      <c r="C57" s="61"/>
      <c r="D57" s="61"/>
      <c r="E57" s="61"/>
      <c r="F57" s="61"/>
      <c r="G57" s="61"/>
      <c r="H57" s="61"/>
      <c r="I57" s="61"/>
      <c r="J57" s="61"/>
      <c r="K57" s="61"/>
      <c r="L57" s="61"/>
      <c r="M57" s="61"/>
      <c r="N57" s="61"/>
    </row>
  </sheetData>
  <sheetProtection sheet="1" objects="1" scenarios="1" selectLockedCells="1"/>
  <mergeCells count="58">
    <mergeCell ref="B1:N1"/>
    <mergeCell ref="C10:P10"/>
    <mergeCell ref="C26:N26"/>
    <mergeCell ref="F27:H28"/>
    <mergeCell ref="C24:P24"/>
    <mergeCell ref="C21:F21"/>
    <mergeCell ref="C22:G22"/>
    <mergeCell ref="C23:P23"/>
    <mergeCell ref="D18:F18"/>
    <mergeCell ref="K18:L18"/>
    <mergeCell ref="D12:F12"/>
    <mergeCell ref="K12:L12"/>
    <mergeCell ref="M16:N16"/>
    <mergeCell ref="D17:F17"/>
    <mergeCell ref="K17:L17"/>
    <mergeCell ref="K13:L13"/>
    <mergeCell ref="M17:N17"/>
    <mergeCell ref="D13:F13"/>
    <mergeCell ref="C25:P25"/>
    <mergeCell ref="D14:F14"/>
    <mergeCell ref="K14:L14"/>
    <mergeCell ref="M14:N14"/>
    <mergeCell ref="M13:N13"/>
    <mergeCell ref="D15:F15"/>
    <mergeCell ref="M18:N18"/>
    <mergeCell ref="K16:L16"/>
    <mergeCell ref="D16:G16"/>
    <mergeCell ref="K15:L15"/>
    <mergeCell ref="M15:N15"/>
    <mergeCell ref="B2:N2"/>
    <mergeCell ref="B3:N3"/>
    <mergeCell ref="D11:F11"/>
    <mergeCell ref="J11:L11"/>
    <mergeCell ref="M12:N12"/>
    <mergeCell ref="C8:H8"/>
    <mergeCell ref="I8:J8"/>
    <mergeCell ref="G43:H43"/>
    <mergeCell ref="K41:L42"/>
    <mergeCell ref="K43:L43"/>
    <mergeCell ref="C37:N37"/>
    <mergeCell ref="C41:E42"/>
    <mergeCell ref="G41:I42"/>
    <mergeCell ref="I38:P38"/>
    <mergeCell ref="C39:P39"/>
    <mergeCell ref="C38:G38"/>
    <mergeCell ref="D19:G19"/>
    <mergeCell ref="C40:P40"/>
    <mergeCell ref="F36:H36"/>
    <mergeCell ref="J36:L36"/>
    <mergeCell ref="F34:H35"/>
    <mergeCell ref="I22:P22"/>
    <mergeCell ref="E32:F32"/>
    <mergeCell ref="J27:L28"/>
    <mergeCell ref="J29:L29"/>
    <mergeCell ref="C30:N30"/>
    <mergeCell ref="J34:L35"/>
    <mergeCell ref="D35:E35"/>
    <mergeCell ref="F29:H29"/>
  </mergeCells>
  <phoneticPr fontId="2" type="noConversion"/>
  <dataValidations count="2">
    <dataValidation type="list" allowBlank="1" showInputMessage="1" showErrorMessage="1" sqref="L31:M31 I32 G32 M33">
      <formula1>Approval</formula1>
    </dataValidation>
    <dataValidation type="list" allowBlank="1" showInputMessage="1" showErrorMessage="1" sqref="I8:J8">
      <formula1>Prime_Comp</formula1>
    </dataValidation>
  </dataValidations>
  <pageMargins left="0.32" right="0" top="0.25" bottom="0" header="0.5" footer="0.54"/>
  <pageSetup orientation="landscape" r:id="rId1"/>
  <headerFooter alignWithMargins="0"/>
  <ignoredErrors>
    <ignoredError sqref="H38"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
  <sheetViews>
    <sheetView zoomScale="95" workbookViewId="0">
      <selection activeCell="D12" sqref="D12:E12"/>
    </sheetView>
  </sheetViews>
  <sheetFormatPr defaultRowHeight="11.25" x14ac:dyDescent="0.2"/>
  <cols>
    <col min="1" max="1" width="19.5" style="59" customWidth="1"/>
    <col min="2" max="2" width="5.83203125" style="59" customWidth="1"/>
    <col min="3" max="3" width="3.6640625" style="59" customWidth="1"/>
    <col min="4" max="4" width="9.33203125" style="59"/>
    <col min="5" max="5" width="7.33203125" style="59" customWidth="1"/>
    <col min="6" max="6" width="9.5" style="59" customWidth="1"/>
    <col min="7" max="7" width="19.83203125" style="59" customWidth="1"/>
    <col min="8" max="10" width="9.33203125" style="59"/>
    <col min="11" max="11" width="10.33203125" style="59" customWidth="1"/>
    <col min="12" max="16384" width="9.33203125" style="59"/>
  </cols>
  <sheetData>
    <row r="1" spans="1:13" ht="16.5" thickTop="1" x14ac:dyDescent="0.25">
      <c r="A1" s="55" t="s">
        <v>348</v>
      </c>
      <c r="B1" s="498" t="s">
        <v>349</v>
      </c>
      <c r="C1" s="708"/>
      <c r="D1" s="708"/>
      <c r="E1" s="708"/>
      <c r="F1" s="708"/>
      <c r="G1" s="565"/>
      <c r="H1" s="565"/>
      <c r="I1" s="499"/>
      <c r="J1" s="499"/>
      <c r="K1" s="499"/>
      <c r="L1" s="56" t="s">
        <v>136</v>
      </c>
      <c r="M1" s="130">
        <f>'RE-600'!H1</f>
        <v>0</v>
      </c>
    </row>
    <row r="2" spans="1:13" ht="15.75" x14ac:dyDescent="0.25">
      <c r="A2" s="389">
        <f>'RE-600'!A2</f>
        <v>40473</v>
      </c>
      <c r="B2" s="500"/>
      <c r="C2" s="709"/>
      <c r="D2" s="709"/>
      <c r="E2" s="709"/>
      <c r="F2" s="709"/>
      <c r="G2" s="473"/>
      <c r="H2" s="473"/>
      <c r="I2" s="466"/>
      <c r="J2" s="466"/>
      <c r="K2" s="466"/>
      <c r="L2" s="61" t="s">
        <v>137</v>
      </c>
      <c r="M2" s="131">
        <f>'RE-600'!H2</f>
        <v>0</v>
      </c>
    </row>
    <row r="3" spans="1:13" ht="15.75" x14ac:dyDescent="0.25">
      <c r="A3" s="188"/>
      <c r="B3" s="25"/>
      <c r="C3" s="25"/>
      <c r="D3" s="25"/>
      <c r="E3" s="25"/>
      <c r="F3" s="25"/>
      <c r="G3" s="25"/>
      <c r="H3" s="25"/>
      <c r="I3" s="61"/>
      <c r="J3" s="61"/>
      <c r="K3" s="61"/>
      <c r="L3" s="61" t="s">
        <v>138</v>
      </c>
      <c r="M3" s="393">
        <f>'RE-600'!H3</f>
        <v>0</v>
      </c>
    </row>
    <row r="4" spans="1:13" ht="15.75" x14ac:dyDescent="0.25">
      <c r="A4" s="60"/>
      <c r="B4" s="500"/>
      <c r="C4" s="709"/>
      <c r="D4" s="709"/>
      <c r="E4" s="709"/>
      <c r="F4" s="709"/>
      <c r="G4" s="473"/>
      <c r="H4" s="473"/>
      <c r="I4" s="466"/>
      <c r="J4" s="466"/>
      <c r="K4" s="466"/>
      <c r="L4" s="61" t="s">
        <v>228</v>
      </c>
      <c r="M4" s="274">
        <f>'RE-600'!H4</f>
        <v>0</v>
      </c>
    </row>
    <row r="5" spans="1:13" ht="15.75" x14ac:dyDescent="0.25">
      <c r="A5" s="60"/>
      <c r="B5" s="61"/>
      <c r="C5" s="61"/>
      <c r="D5" s="61"/>
      <c r="E5" s="61"/>
      <c r="F5" s="61"/>
      <c r="G5" s="61"/>
      <c r="H5" s="61"/>
      <c r="I5" s="61"/>
      <c r="J5" s="61"/>
      <c r="K5" s="25"/>
      <c r="L5" s="61" t="s">
        <v>229</v>
      </c>
      <c r="M5" s="131">
        <f>'RE-600'!H5</f>
        <v>0</v>
      </c>
    </row>
    <row r="6" spans="1:13" ht="12.75" x14ac:dyDescent="0.2">
      <c r="A6" s="702" t="s">
        <v>350</v>
      </c>
      <c r="B6" s="484"/>
      <c r="C6" s="511"/>
      <c r="D6" s="710">
        <f>'RE-600'!B8</f>
        <v>0</v>
      </c>
      <c r="E6" s="483"/>
      <c r="F6" s="483"/>
      <c r="G6" s="483"/>
      <c r="H6" s="483"/>
      <c r="I6" s="61"/>
      <c r="J6" s="61"/>
      <c r="K6" s="61"/>
      <c r="L6" s="61"/>
      <c r="M6" s="77"/>
    </row>
    <row r="7" spans="1:13" ht="12.75" x14ac:dyDescent="0.2">
      <c r="A7" s="702" t="s">
        <v>351</v>
      </c>
      <c r="B7" s="484"/>
      <c r="C7" s="484"/>
      <c r="D7" s="706">
        <f>'RE-600'!B9</f>
        <v>0</v>
      </c>
      <c r="E7" s="706"/>
      <c r="F7" s="707"/>
      <c r="G7" s="61"/>
      <c r="H7" s="61"/>
      <c r="I7" s="61"/>
      <c r="J7" s="61"/>
      <c r="K7" s="61"/>
      <c r="L7" s="61"/>
      <c r="M7" s="77"/>
    </row>
    <row r="8" spans="1:13" x14ac:dyDescent="0.2">
      <c r="A8" s="60"/>
      <c r="B8" s="61"/>
      <c r="C8" s="61"/>
      <c r="D8" s="706">
        <f>'RE-600'!B10</f>
        <v>0</v>
      </c>
      <c r="E8" s="706"/>
      <c r="F8" s="707"/>
      <c r="G8" s="61"/>
      <c r="H8" s="61"/>
      <c r="I8" s="61"/>
      <c r="J8" s="61"/>
      <c r="K8" s="61"/>
      <c r="L8" s="61"/>
      <c r="M8" s="77"/>
    </row>
    <row r="9" spans="1:13" ht="6" customHeight="1" thickBot="1" x14ac:dyDescent="0.25">
      <c r="A9" s="60"/>
      <c r="B9" s="61"/>
      <c r="C9" s="61"/>
      <c r="D9" s="61"/>
      <c r="E9" s="61"/>
      <c r="F9" s="61"/>
      <c r="G9" s="61"/>
      <c r="H9" s="133"/>
      <c r="I9" s="133"/>
      <c r="J9" s="133"/>
      <c r="K9" s="61"/>
      <c r="L9" s="61"/>
      <c r="M9" s="77"/>
    </row>
    <row r="10" spans="1:13" ht="13.5" thickTop="1" x14ac:dyDescent="0.2">
      <c r="A10" s="575" t="s">
        <v>352</v>
      </c>
      <c r="B10" s="620"/>
      <c r="C10" s="620"/>
      <c r="D10" s="620"/>
      <c r="E10" s="620"/>
      <c r="F10" s="711"/>
      <c r="G10" s="499"/>
      <c r="H10" s="56"/>
      <c r="I10" s="56"/>
      <c r="J10" s="56"/>
      <c r="K10" s="56"/>
      <c r="L10" s="56"/>
      <c r="M10" s="252"/>
    </row>
    <row r="11" spans="1:13" x14ac:dyDescent="0.2">
      <c r="A11" s="275"/>
      <c r="B11" s="113"/>
      <c r="C11" s="113"/>
      <c r="D11" s="61"/>
      <c r="E11" s="61"/>
      <c r="F11" s="61"/>
      <c r="G11" s="61"/>
      <c r="H11" s="61"/>
      <c r="I11" s="61"/>
      <c r="J11" s="61"/>
      <c r="K11" s="61"/>
      <c r="L11" s="61"/>
      <c r="M11" s="77"/>
    </row>
    <row r="12" spans="1:13" s="143" customFormat="1" ht="12.75" x14ac:dyDescent="0.2">
      <c r="A12" s="67" t="s">
        <v>353</v>
      </c>
      <c r="B12" s="92"/>
      <c r="C12" s="92"/>
      <c r="D12" s="515">
        <v>0</v>
      </c>
      <c r="E12" s="515"/>
      <c r="F12" s="277"/>
      <c r="G12" s="44" t="s">
        <v>358</v>
      </c>
      <c r="H12" s="44"/>
      <c r="I12" s="78"/>
      <c r="J12" s="277"/>
      <c r="K12" s="277"/>
      <c r="L12" s="277"/>
      <c r="M12" s="142"/>
    </row>
    <row r="13" spans="1:13" s="143" customFormat="1" x14ac:dyDescent="0.2">
      <c r="A13" s="276"/>
      <c r="B13" s="357"/>
      <c r="C13" s="357"/>
      <c r="D13" s="277"/>
      <c r="E13" s="277"/>
      <c r="F13" s="78"/>
      <c r="G13" s="78"/>
      <c r="H13" s="78"/>
      <c r="I13" s="78"/>
      <c r="J13" s="277"/>
      <c r="K13" s="277"/>
      <c r="L13" s="277"/>
      <c r="M13" s="142"/>
    </row>
    <row r="14" spans="1:13" s="74" customFormat="1" ht="12.75" x14ac:dyDescent="0.2">
      <c r="A14" s="67" t="s">
        <v>355</v>
      </c>
      <c r="B14" s="92"/>
      <c r="C14" s="92"/>
      <c r="D14" s="515">
        <v>0</v>
      </c>
      <c r="E14" s="515"/>
      <c r="F14" s="699" t="s">
        <v>219</v>
      </c>
      <c r="G14" s="699"/>
      <c r="H14" s="515">
        <v>0</v>
      </c>
      <c r="I14" s="515"/>
      <c r="J14" s="63"/>
      <c r="K14" s="63"/>
      <c r="L14" s="63"/>
      <c r="M14" s="76"/>
    </row>
    <row r="15" spans="1:13" s="74" customFormat="1" x14ac:dyDescent="0.2">
      <c r="A15" s="97"/>
      <c r="B15" s="107"/>
      <c r="C15" s="107"/>
      <c r="D15" s="63"/>
      <c r="E15" s="63"/>
      <c r="F15" s="145"/>
      <c r="G15" s="145"/>
      <c r="H15" s="278"/>
      <c r="I15" s="278"/>
      <c r="J15" s="63"/>
      <c r="K15" s="63"/>
      <c r="L15" s="63"/>
      <c r="M15" s="76"/>
    </row>
    <row r="16" spans="1:13" s="143" customFormat="1" ht="12.75" x14ac:dyDescent="0.2">
      <c r="A16" s="67" t="s">
        <v>356</v>
      </c>
      <c r="B16" s="92"/>
      <c r="C16" s="92"/>
      <c r="D16" s="515">
        <v>0</v>
      </c>
      <c r="E16" s="515"/>
      <c r="F16" s="699" t="s">
        <v>219</v>
      </c>
      <c r="G16" s="699"/>
      <c r="H16" s="515">
        <v>0</v>
      </c>
      <c r="I16" s="515"/>
      <c r="J16" s="277"/>
      <c r="K16" s="277"/>
      <c r="L16" s="277"/>
      <c r="M16" s="142"/>
    </row>
    <row r="17" spans="1:13" s="143" customFormat="1" x14ac:dyDescent="0.2">
      <c r="A17" s="276"/>
      <c r="B17" s="357"/>
      <c r="C17" s="357"/>
      <c r="D17" s="277"/>
      <c r="E17" s="277"/>
      <c r="F17" s="145"/>
      <c r="G17" s="145"/>
      <c r="H17" s="278"/>
      <c r="I17" s="278"/>
      <c r="J17" s="277"/>
      <c r="K17" s="277"/>
      <c r="L17" s="277"/>
      <c r="M17" s="142"/>
    </row>
    <row r="18" spans="1:13" ht="12.75" x14ac:dyDescent="0.2">
      <c r="A18" s="67" t="s">
        <v>357</v>
      </c>
      <c r="B18" s="92"/>
      <c r="C18" s="92"/>
      <c r="D18" s="515">
        <v>0</v>
      </c>
      <c r="E18" s="515"/>
      <c r="F18" s="699" t="s">
        <v>219</v>
      </c>
      <c r="G18" s="699"/>
      <c r="H18" s="515">
        <v>0</v>
      </c>
      <c r="I18" s="515"/>
      <c r="J18" s="61"/>
      <c r="K18" s="61"/>
      <c r="L18" s="61"/>
      <c r="M18" s="77"/>
    </row>
    <row r="19" spans="1:13" x14ac:dyDescent="0.2">
      <c r="A19" s="60"/>
      <c r="B19" s="114"/>
      <c r="C19" s="114"/>
      <c r="D19" s="61"/>
      <c r="E19" s="61"/>
      <c r="F19" s="145"/>
      <c r="G19" s="145"/>
      <c r="H19" s="278"/>
      <c r="I19" s="278"/>
      <c r="J19" s="61"/>
      <c r="K19" s="61"/>
      <c r="L19" s="61"/>
      <c r="M19" s="77"/>
    </row>
    <row r="20" spans="1:13" s="74" customFormat="1" ht="12.75" x14ac:dyDescent="0.2">
      <c r="A20" s="67" t="s">
        <v>359</v>
      </c>
      <c r="B20" s="92"/>
      <c r="C20" s="92"/>
      <c r="D20" s="515">
        <v>0</v>
      </c>
      <c r="E20" s="515"/>
      <c r="F20" s="697" t="s">
        <v>219</v>
      </c>
      <c r="G20" s="698"/>
      <c r="H20" s="515">
        <v>0</v>
      </c>
      <c r="I20" s="515"/>
      <c r="J20" s="63"/>
      <c r="K20" s="63"/>
      <c r="L20" s="63"/>
      <c r="M20" s="76"/>
    </row>
    <row r="21" spans="1:13" s="74" customFormat="1" x14ac:dyDescent="0.2">
      <c r="A21" s="97"/>
      <c r="B21" s="107"/>
      <c r="C21" s="107"/>
      <c r="D21" s="63"/>
      <c r="E21" s="63"/>
      <c r="F21" s="279"/>
      <c r="G21" s="279"/>
      <c r="H21" s="278"/>
      <c r="I21" s="278"/>
      <c r="J21" s="63"/>
      <c r="K21" s="63"/>
      <c r="L21" s="63"/>
      <c r="M21" s="76"/>
    </row>
    <row r="22" spans="1:13" s="74" customFormat="1" ht="12.75" x14ac:dyDescent="0.2">
      <c r="A22" s="67" t="s">
        <v>360</v>
      </c>
      <c r="B22" s="92"/>
      <c r="C22" s="92"/>
      <c r="D22" s="515">
        <v>0</v>
      </c>
      <c r="E22" s="515"/>
      <c r="F22" s="697" t="s">
        <v>219</v>
      </c>
      <c r="G22" s="698"/>
      <c r="H22" s="515">
        <v>0</v>
      </c>
      <c r="I22" s="515"/>
      <c r="J22" s="63"/>
      <c r="K22" s="63"/>
      <c r="L22" s="63"/>
      <c r="M22" s="76"/>
    </row>
    <row r="23" spans="1:13" s="74" customFormat="1" x14ac:dyDescent="0.2">
      <c r="A23" s="97"/>
      <c r="B23" s="107"/>
      <c r="C23" s="107"/>
      <c r="D23" s="63"/>
      <c r="E23" s="63"/>
      <c r="F23" s="279"/>
      <c r="G23" s="279"/>
      <c r="H23" s="278"/>
      <c r="I23" s="278"/>
      <c r="J23" s="63"/>
      <c r="K23" s="63"/>
      <c r="L23" s="63"/>
      <c r="M23" s="76"/>
    </row>
    <row r="24" spans="1:13" s="74" customFormat="1" ht="12.75" x14ac:dyDescent="0.2">
      <c r="A24" s="67" t="s">
        <v>361</v>
      </c>
      <c r="B24" s="92"/>
      <c r="C24" s="92"/>
      <c r="D24" s="515">
        <v>0</v>
      </c>
      <c r="E24" s="515"/>
      <c r="F24" s="697" t="s">
        <v>219</v>
      </c>
      <c r="G24" s="698"/>
      <c r="H24" s="515">
        <v>0</v>
      </c>
      <c r="I24" s="515"/>
      <c r="J24" s="63"/>
      <c r="K24" s="63"/>
      <c r="L24" s="63"/>
      <c r="M24" s="76"/>
    </row>
    <row r="25" spans="1:13" s="74" customFormat="1" x14ac:dyDescent="0.2">
      <c r="A25" s="97"/>
      <c r="B25" s="107"/>
      <c r="C25" s="107"/>
      <c r="D25" s="63"/>
      <c r="E25" s="63"/>
      <c r="F25" s="279"/>
      <c r="G25" s="279"/>
      <c r="H25" s="282"/>
      <c r="I25" s="278"/>
      <c r="J25" s="63"/>
      <c r="K25" s="63"/>
      <c r="L25" s="63"/>
      <c r="M25" s="76"/>
    </row>
    <row r="26" spans="1:13" s="74" customFormat="1" ht="12.75" x14ac:dyDescent="0.2">
      <c r="A26" s="67" t="s">
        <v>362</v>
      </c>
      <c r="B26" s="92"/>
      <c r="C26" s="92"/>
      <c r="D26" s="515">
        <v>0</v>
      </c>
      <c r="E26" s="515"/>
      <c r="F26" s="697" t="s">
        <v>219</v>
      </c>
      <c r="G26" s="698"/>
      <c r="H26" s="515">
        <v>0</v>
      </c>
      <c r="I26" s="515"/>
      <c r="J26" s="63"/>
      <c r="K26" s="63"/>
      <c r="L26" s="63"/>
      <c r="M26" s="76"/>
    </row>
    <row r="27" spans="1:13" s="74" customFormat="1" x14ac:dyDescent="0.2">
      <c r="A27" s="97"/>
      <c r="B27" s="107"/>
      <c r="C27" s="107"/>
      <c r="D27" s="63"/>
      <c r="E27" s="63"/>
      <c r="F27" s="279"/>
      <c r="G27" s="279"/>
      <c r="H27" s="278"/>
      <c r="I27" s="278"/>
      <c r="J27" s="63"/>
      <c r="K27" s="63"/>
      <c r="L27" s="63"/>
      <c r="M27" s="76"/>
    </row>
    <row r="28" spans="1:13" s="74" customFormat="1" ht="12.75" x14ac:dyDescent="0.2">
      <c r="A28" s="67" t="s">
        <v>363</v>
      </c>
      <c r="B28" s="92"/>
      <c r="C28" s="92"/>
      <c r="D28" s="515">
        <v>0</v>
      </c>
      <c r="E28" s="515"/>
      <c r="F28" s="697" t="s">
        <v>219</v>
      </c>
      <c r="G28" s="698"/>
      <c r="H28" s="515">
        <v>0</v>
      </c>
      <c r="I28" s="515"/>
      <c r="J28" s="63"/>
      <c r="K28" s="63"/>
      <c r="L28" s="63"/>
      <c r="M28" s="76"/>
    </row>
    <row r="29" spans="1:13" s="74" customFormat="1" x14ac:dyDescent="0.2">
      <c r="A29" s="97"/>
      <c r="B29" s="107"/>
      <c r="C29" s="107"/>
      <c r="D29" s="63"/>
      <c r="E29" s="63"/>
      <c r="F29" s="358"/>
      <c r="G29" s="162"/>
      <c r="H29" s="92"/>
      <c r="I29" s="92"/>
      <c r="J29" s="63"/>
      <c r="K29" s="63"/>
      <c r="L29" s="63"/>
      <c r="M29" s="76"/>
    </row>
    <row r="30" spans="1:13" s="74" customFormat="1" ht="12.75" x14ac:dyDescent="0.2">
      <c r="A30" s="67" t="s">
        <v>364</v>
      </c>
      <c r="B30" s="92"/>
      <c r="C30" s="92"/>
      <c r="D30" s="515">
        <v>0</v>
      </c>
      <c r="E30" s="515"/>
      <c r="F30" s="699" t="s">
        <v>219</v>
      </c>
      <c r="G30" s="698"/>
      <c r="H30" s="515">
        <v>0</v>
      </c>
      <c r="I30" s="515"/>
      <c r="J30" s="63"/>
      <c r="K30" s="63"/>
      <c r="L30" s="63"/>
      <c r="M30" s="76"/>
    </row>
    <row r="31" spans="1:13" s="74" customFormat="1" x14ac:dyDescent="0.2">
      <c r="A31" s="97"/>
      <c r="B31" s="107"/>
      <c r="C31" s="107"/>
      <c r="D31" s="63"/>
      <c r="E31" s="63"/>
      <c r="F31" s="358"/>
      <c r="G31" s="162"/>
      <c r="H31" s="92"/>
      <c r="I31" s="92"/>
      <c r="J31" s="63"/>
      <c r="K31" s="63"/>
      <c r="L31" s="63"/>
      <c r="M31" s="76"/>
    </row>
    <row r="32" spans="1:13" s="74" customFormat="1" ht="12.75" x14ac:dyDescent="0.2">
      <c r="A32" s="67" t="s">
        <v>365</v>
      </c>
      <c r="B32" s="92"/>
      <c r="C32" s="92"/>
      <c r="D32" s="515">
        <v>0</v>
      </c>
      <c r="E32" s="515"/>
      <c r="F32" s="699" t="s">
        <v>219</v>
      </c>
      <c r="G32" s="698"/>
      <c r="H32" s="515">
        <v>0</v>
      </c>
      <c r="I32" s="515"/>
      <c r="J32" s="63"/>
      <c r="K32" s="63"/>
      <c r="L32" s="63"/>
      <c r="M32" s="76"/>
    </row>
    <row r="33" spans="1:13" s="74" customFormat="1" x14ac:dyDescent="0.2">
      <c r="A33" s="97"/>
      <c r="B33" s="107"/>
      <c r="C33" s="107"/>
      <c r="D33" s="63"/>
      <c r="E33" s="63"/>
      <c r="F33" s="358"/>
      <c r="G33" s="162"/>
      <c r="H33" s="92"/>
      <c r="I33" s="92"/>
      <c r="J33" s="63"/>
      <c r="K33" s="63"/>
      <c r="L33" s="63"/>
      <c r="M33" s="76"/>
    </row>
    <row r="34" spans="1:13" s="74" customFormat="1" ht="12.75" x14ac:dyDescent="0.2">
      <c r="A34" s="67" t="s">
        <v>366</v>
      </c>
      <c r="B34" s="92"/>
      <c r="C34" s="92"/>
      <c r="D34" s="515">
        <v>0</v>
      </c>
      <c r="E34" s="515"/>
      <c r="F34" s="699" t="s">
        <v>219</v>
      </c>
      <c r="G34" s="698"/>
      <c r="H34" s="515">
        <v>0</v>
      </c>
      <c r="I34" s="515"/>
      <c r="J34" s="63"/>
      <c r="K34" s="63"/>
      <c r="L34" s="63"/>
      <c r="M34" s="76"/>
    </row>
    <row r="35" spans="1:13" s="74" customFormat="1" ht="12.75" x14ac:dyDescent="0.2">
      <c r="A35" s="67"/>
      <c r="B35" s="92"/>
      <c r="C35" s="92"/>
      <c r="D35" s="277"/>
      <c r="E35" s="277"/>
      <c r="F35" s="358"/>
      <c r="G35" s="162"/>
      <c r="H35" s="92"/>
      <c r="I35" s="92"/>
      <c r="J35" s="63"/>
      <c r="K35" s="63"/>
      <c r="L35" s="63"/>
      <c r="M35" s="76"/>
    </row>
    <row r="36" spans="1:13" s="74" customFormat="1" ht="12.75" x14ac:dyDescent="0.2">
      <c r="A36" s="702" t="s">
        <v>702</v>
      </c>
      <c r="B36" s="484"/>
      <c r="C36" s="92"/>
      <c r="D36" s="515">
        <v>0</v>
      </c>
      <c r="E36" s="515"/>
      <c r="F36" s="699" t="s">
        <v>219</v>
      </c>
      <c r="G36" s="698"/>
      <c r="H36" s="515">
        <v>0</v>
      </c>
      <c r="I36" s="515"/>
      <c r="J36" s="63"/>
      <c r="K36" s="63"/>
      <c r="L36" s="63"/>
      <c r="M36" s="76"/>
    </row>
    <row r="37" spans="1:13" s="74" customFormat="1" ht="12.75" x14ac:dyDescent="0.2">
      <c r="A37" s="67"/>
      <c r="B37" s="92"/>
      <c r="C37" s="92"/>
      <c r="D37" s="277"/>
      <c r="E37" s="277"/>
      <c r="F37" s="358"/>
      <c r="G37" s="162"/>
      <c r="H37" s="92"/>
      <c r="I37" s="92"/>
      <c r="J37" s="63"/>
      <c r="K37" s="63"/>
      <c r="L37" s="63"/>
      <c r="M37" s="76"/>
    </row>
    <row r="38" spans="1:13" s="74" customFormat="1" ht="12.75" x14ac:dyDescent="0.2">
      <c r="A38" s="702" t="s">
        <v>691</v>
      </c>
      <c r="B38" s="484"/>
      <c r="C38" s="92"/>
      <c r="D38" s="515">
        <v>0</v>
      </c>
      <c r="E38" s="515"/>
      <c r="F38" s="699" t="s">
        <v>219</v>
      </c>
      <c r="G38" s="698"/>
      <c r="H38" s="515">
        <v>0</v>
      </c>
      <c r="I38" s="515"/>
      <c r="J38" s="63"/>
      <c r="K38" s="63"/>
      <c r="L38" s="63"/>
      <c r="M38" s="76"/>
    </row>
    <row r="39" spans="1:13" s="74" customFormat="1" ht="12.75" x14ac:dyDescent="0.2">
      <c r="A39" s="67"/>
      <c r="B39" s="92"/>
      <c r="C39" s="92"/>
      <c r="D39" s="277"/>
      <c r="E39" s="277"/>
      <c r="F39" s="358"/>
      <c r="G39" s="162"/>
      <c r="H39" s="92"/>
      <c r="I39" s="92"/>
      <c r="J39" s="63"/>
      <c r="K39" s="63"/>
      <c r="L39" s="63"/>
      <c r="M39" s="76"/>
    </row>
    <row r="40" spans="1:13" s="74" customFormat="1" ht="12.75" x14ac:dyDescent="0.2">
      <c r="A40" s="700" t="s">
        <v>354</v>
      </c>
      <c r="B40" s="569"/>
      <c r="C40" s="466"/>
      <c r="D40" s="515">
        <v>0</v>
      </c>
      <c r="E40" s="515"/>
      <c r="F40" s="699" t="s">
        <v>219</v>
      </c>
      <c r="G40" s="698"/>
      <c r="H40" s="515">
        <v>0</v>
      </c>
      <c r="I40" s="515"/>
      <c r="J40" s="63"/>
      <c r="K40" s="63"/>
      <c r="L40" s="63"/>
      <c r="M40" s="76"/>
    </row>
    <row r="41" spans="1:13" s="74" customFormat="1" ht="12.75" x14ac:dyDescent="0.2">
      <c r="A41" s="67"/>
      <c r="B41" s="92"/>
      <c r="C41" s="92"/>
      <c r="D41" s="277"/>
      <c r="E41" s="277"/>
      <c r="F41" s="358"/>
      <c r="G41" s="162"/>
      <c r="H41" s="92"/>
      <c r="I41" s="92"/>
      <c r="J41" s="63"/>
      <c r="K41" s="63"/>
      <c r="L41" s="63"/>
      <c r="M41" s="76"/>
    </row>
    <row r="42" spans="1:13" s="74" customFormat="1" ht="12.75" x14ac:dyDescent="0.2">
      <c r="A42" s="67"/>
      <c r="B42" s="92"/>
      <c r="C42" s="92"/>
      <c r="D42" s="277"/>
      <c r="E42" s="277"/>
      <c r="F42" s="699"/>
      <c r="G42" s="523"/>
      <c r="H42" s="705"/>
      <c r="I42" s="705"/>
      <c r="J42" s="63"/>
      <c r="K42" s="63"/>
      <c r="L42" s="63"/>
      <c r="M42" s="76"/>
    </row>
    <row r="43" spans="1:13" s="74" customFormat="1" x14ac:dyDescent="0.2">
      <c r="A43" s="704" t="s">
        <v>367</v>
      </c>
      <c r="B43" s="466"/>
      <c r="C43" s="466"/>
      <c r="D43" s="466"/>
      <c r="E43" s="466"/>
      <c r="F43" s="466"/>
      <c r="G43" s="521">
        <f>SUM(D12,D14,D16,D18,D20,D22,D24,D26,D28,D30,D32,D34,D36,D38,D40,H14,H16,H18,H20,H22,H24,H26,H28,H30,H32,H34,H36,H38,H40)</f>
        <v>0</v>
      </c>
      <c r="H43" s="513"/>
      <c r="I43" s="63"/>
      <c r="J43" s="63"/>
      <c r="K43" s="63"/>
      <c r="L43" s="63"/>
      <c r="M43" s="76"/>
    </row>
    <row r="44" spans="1:13" s="74" customFormat="1" ht="12.75" x14ac:dyDescent="0.2">
      <c r="A44" s="28"/>
      <c r="B44" s="92"/>
      <c r="C44" s="92"/>
      <c r="D44" s="359"/>
      <c r="E44" s="359"/>
      <c r="F44" s="102"/>
      <c r="G44" s="118"/>
      <c r="H44" s="102"/>
      <c r="I44" s="102"/>
      <c r="J44" s="102"/>
      <c r="K44" s="102"/>
      <c r="L44" s="102"/>
      <c r="M44" s="360"/>
    </row>
    <row r="45" spans="1:13" s="74" customFormat="1" ht="12.75" x14ac:dyDescent="0.2">
      <c r="A45" s="28"/>
      <c r="B45" s="92"/>
      <c r="C45" s="92"/>
      <c r="D45" s="359"/>
      <c r="E45" s="359"/>
      <c r="F45" s="102"/>
      <c r="G45" s="102"/>
      <c r="H45" s="102"/>
      <c r="I45" s="102"/>
      <c r="J45" s="102"/>
      <c r="K45" s="102"/>
      <c r="L45" s="102"/>
      <c r="M45" s="360"/>
    </row>
    <row r="46" spans="1:13" s="74" customFormat="1" ht="12.75" x14ac:dyDescent="0.2">
      <c r="A46" s="28"/>
      <c r="B46" s="92"/>
      <c r="C46" s="92"/>
      <c r="D46" s="359"/>
      <c r="E46" s="359"/>
      <c r="F46" s="102"/>
      <c r="G46" s="102"/>
      <c r="H46" s="102"/>
      <c r="I46" s="102"/>
      <c r="J46" s="102"/>
      <c r="K46" s="102"/>
      <c r="L46" s="102"/>
      <c r="M46" s="360"/>
    </row>
    <row r="47" spans="1:13" s="74" customFormat="1" ht="12.75" x14ac:dyDescent="0.2">
      <c r="A47" s="28"/>
      <c r="B47" s="92"/>
      <c r="C47" s="92"/>
      <c r="D47" s="359"/>
      <c r="E47" s="359"/>
      <c r="F47" s="102"/>
      <c r="G47" s="102"/>
      <c r="H47" s="102"/>
      <c r="I47" s="102"/>
      <c r="J47" s="102"/>
      <c r="K47" s="102"/>
      <c r="L47" s="102"/>
      <c r="M47" s="360"/>
    </row>
    <row r="48" spans="1:13" s="74" customFormat="1" ht="12.75" x14ac:dyDescent="0.2">
      <c r="A48" s="28"/>
      <c r="B48" s="92"/>
      <c r="C48" s="92"/>
      <c r="D48" s="359"/>
      <c r="E48" s="359"/>
      <c r="F48" s="102"/>
      <c r="G48" s="102"/>
      <c r="H48" s="102"/>
      <c r="I48" s="102"/>
      <c r="J48" s="102"/>
      <c r="K48" s="102"/>
      <c r="L48" s="102"/>
      <c r="M48" s="360"/>
    </row>
    <row r="49" spans="1:13" s="74" customFormat="1" ht="12.75" x14ac:dyDescent="0.2">
      <c r="A49" s="28"/>
      <c r="B49" s="92"/>
      <c r="C49" s="92"/>
      <c r="D49" s="359"/>
      <c r="E49" s="359"/>
      <c r="F49" s="358"/>
      <c r="G49" s="48"/>
      <c r="H49" s="92"/>
      <c r="I49" s="92"/>
      <c r="J49" s="102"/>
      <c r="K49" s="102"/>
      <c r="L49" s="102"/>
      <c r="M49" s="360"/>
    </row>
    <row r="50" spans="1:13" s="74" customFormat="1" x14ac:dyDescent="0.2">
      <c r="A50" s="361"/>
      <c r="B50" s="102"/>
      <c r="C50" s="102"/>
      <c r="D50" s="102"/>
      <c r="E50" s="102"/>
      <c r="F50" s="679"/>
      <c r="G50" s="679"/>
      <c r="H50" s="102"/>
      <c r="I50" s="102"/>
      <c r="J50" s="102"/>
      <c r="K50" s="102"/>
      <c r="L50" s="102"/>
      <c r="M50" s="360"/>
    </row>
    <row r="51" spans="1:13" s="74" customFormat="1" x14ac:dyDescent="0.2">
      <c r="A51" s="361"/>
      <c r="B51" s="102"/>
      <c r="C51" s="102"/>
      <c r="D51" s="102"/>
      <c r="E51" s="102"/>
      <c r="F51" s="102"/>
      <c r="G51" s="102"/>
      <c r="H51" s="102"/>
      <c r="I51" s="102"/>
      <c r="J51" s="102"/>
      <c r="K51" s="102"/>
      <c r="L51" s="102"/>
      <c r="M51" s="360"/>
    </row>
    <row r="52" spans="1:13" s="74" customFormat="1" ht="13.5" customHeight="1" thickBot="1" x14ac:dyDescent="0.25">
      <c r="A52" s="361"/>
      <c r="B52" s="102"/>
      <c r="C52" s="102"/>
      <c r="D52" s="102"/>
      <c r="E52" s="102"/>
      <c r="F52" s="102"/>
      <c r="G52" s="102"/>
      <c r="H52" s="102"/>
      <c r="I52" s="102"/>
      <c r="J52" s="102"/>
      <c r="K52" s="102"/>
      <c r="L52" s="102"/>
      <c r="M52" s="360"/>
    </row>
    <row r="53" spans="1:13" s="74" customFormat="1" ht="13.5" customHeight="1" thickTop="1" x14ac:dyDescent="0.2">
      <c r="A53" s="140"/>
      <c r="B53" s="57"/>
      <c r="C53" s="57"/>
      <c r="D53" s="57"/>
      <c r="E53" s="57"/>
      <c r="F53" s="57"/>
      <c r="G53" s="57"/>
      <c r="H53" s="57"/>
      <c r="I53" s="57"/>
      <c r="J53" s="57"/>
      <c r="K53" s="57"/>
      <c r="L53" s="57"/>
      <c r="M53" s="156"/>
    </row>
    <row r="54" spans="1:13" s="74" customFormat="1" ht="12.75" x14ac:dyDescent="0.2">
      <c r="A54" s="703" t="s">
        <v>765</v>
      </c>
      <c r="B54" s="468"/>
      <c r="C54" s="468"/>
      <c r="D54" s="468"/>
      <c r="E54" s="468"/>
      <c r="F54" s="468"/>
      <c r="G54" s="416"/>
      <c r="H54" s="496" t="s">
        <v>768</v>
      </c>
      <c r="I54" s="497"/>
      <c r="J54" s="497"/>
      <c r="K54" s="497"/>
      <c r="L54" s="37"/>
      <c r="M54" s="76"/>
    </row>
    <row r="55" spans="1:13" x14ac:dyDescent="0.2">
      <c r="A55" s="97"/>
      <c r="B55" s="63"/>
      <c r="C55" s="63"/>
      <c r="D55" s="63"/>
      <c r="E55" s="171"/>
      <c r="F55" s="356"/>
      <c r="G55" s="356"/>
      <c r="H55" s="61"/>
      <c r="I55" s="61"/>
      <c r="J55" s="61"/>
      <c r="K55" s="61"/>
      <c r="L55" s="61"/>
      <c r="M55" s="77"/>
    </row>
    <row r="56" spans="1:13" s="74" customFormat="1" ht="12.75" x14ac:dyDescent="0.2">
      <c r="A56" s="703" t="s">
        <v>766</v>
      </c>
      <c r="B56" s="468"/>
      <c r="C56" s="468"/>
      <c r="D56" s="468"/>
      <c r="E56" s="468"/>
      <c r="F56" s="468"/>
      <c r="G56" s="416"/>
      <c r="H56" s="496" t="s">
        <v>767</v>
      </c>
      <c r="I56" s="497"/>
      <c r="J56" s="497"/>
      <c r="K56" s="497"/>
      <c r="L56" s="41"/>
      <c r="M56" s="76"/>
    </row>
    <row r="57" spans="1:13" s="74" customFormat="1" ht="13.5" customHeight="1" thickBot="1" x14ac:dyDescent="0.25">
      <c r="A57" s="97"/>
      <c r="B57" s="63"/>
      <c r="C57" s="63"/>
      <c r="D57" s="63"/>
      <c r="E57" s="63"/>
      <c r="F57" s="63"/>
      <c r="G57" s="63"/>
      <c r="H57" s="63"/>
      <c r="I57" s="63"/>
      <c r="J57" s="63"/>
      <c r="K57" s="63"/>
      <c r="L57" s="63"/>
      <c r="M57" s="76"/>
    </row>
    <row r="58" spans="1:13" s="74" customFormat="1" ht="13.5" customHeight="1" thickTop="1" x14ac:dyDescent="0.2">
      <c r="A58" s="140"/>
      <c r="B58" s="57"/>
      <c r="C58" s="57"/>
      <c r="D58" s="57"/>
      <c r="E58" s="57"/>
      <c r="F58" s="57"/>
      <c r="G58" s="57"/>
      <c r="H58" s="57"/>
      <c r="I58" s="57"/>
      <c r="J58" s="57"/>
      <c r="K58" s="57"/>
      <c r="L58" s="57"/>
      <c r="M58" s="156"/>
    </row>
    <row r="59" spans="1:13" x14ac:dyDescent="0.2">
      <c r="A59" s="97" t="s">
        <v>368</v>
      </c>
      <c r="B59" s="701"/>
      <c r="C59" s="701"/>
      <c r="D59" s="701"/>
      <c r="E59" s="18" t="s">
        <v>2</v>
      </c>
      <c r="F59" s="380"/>
      <c r="G59" s="281"/>
      <c r="H59" s="61"/>
      <c r="I59" s="61"/>
      <c r="J59" s="61"/>
      <c r="K59" s="61"/>
      <c r="L59" s="61"/>
      <c r="M59" s="77"/>
    </row>
    <row r="60" spans="1:13" x14ac:dyDescent="0.2">
      <c r="A60" s="60"/>
      <c r="B60" s="61"/>
      <c r="C60" s="61"/>
      <c r="D60" s="61"/>
      <c r="E60" s="61"/>
      <c r="F60" s="61"/>
      <c r="G60" s="61"/>
      <c r="H60" s="61"/>
      <c r="I60" s="61"/>
      <c r="J60" s="61"/>
      <c r="K60" s="61"/>
      <c r="L60" s="61"/>
      <c r="M60" s="77"/>
    </row>
    <row r="61" spans="1:13" x14ac:dyDescent="0.2">
      <c r="A61" s="60" t="s">
        <v>224</v>
      </c>
      <c r="B61" s="701"/>
      <c r="C61" s="701"/>
      <c r="D61" s="701"/>
      <c r="E61" s="18" t="s">
        <v>2</v>
      </c>
      <c r="F61" s="405"/>
      <c r="G61" s="161"/>
      <c r="H61" s="61"/>
      <c r="I61" s="61"/>
      <c r="J61" s="61"/>
      <c r="K61" s="61"/>
      <c r="L61" s="61"/>
      <c r="M61" s="77"/>
    </row>
    <row r="62" spans="1:13" ht="13.5" customHeight="1" thickBot="1" x14ac:dyDescent="0.25">
      <c r="A62" s="60"/>
      <c r="B62" s="61"/>
      <c r="C62" s="61"/>
      <c r="D62" s="61"/>
      <c r="E62" s="61"/>
      <c r="F62" s="61"/>
      <c r="G62" s="61"/>
      <c r="H62" s="61"/>
      <c r="I62" s="61"/>
      <c r="J62" s="61"/>
      <c r="K62" s="61"/>
      <c r="L62" s="61"/>
      <c r="M62" s="77"/>
    </row>
    <row r="63" spans="1:13" ht="13.5" customHeight="1" thickTop="1" x14ac:dyDescent="0.2">
      <c r="A63" s="98"/>
      <c r="B63" s="197"/>
      <c r="C63" s="197"/>
      <c r="D63" s="197"/>
      <c r="E63" s="197"/>
      <c r="F63" s="197"/>
      <c r="G63" s="197"/>
      <c r="H63" s="197"/>
      <c r="I63" s="197"/>
      <c r="J63" s="197"/>
      <c r="K63" s="197"/>
      <c r="L63" s="197"/>
      <c r="M63" s="418"/>
    </row>
    <row r="64" spans="1:13" x14ac:dyDescent="0.2">
      <c r="A64" s="42"/>
      <c r="B64" s="419"/>
      <c r="C64" s="419"/>
      <c r="D64" s="419"/>
      <c r="E64" s="419"/>
      <c r="F64" s="419"/>
      <c r="G64" s="714" t="s">
        <v>369</v>
      </c>
      <c r="H64" s="419"/>
      <c r="I64" s="419"/>
      <c r="J64" s="419"/>
      <c r="K64" s="419"/>
      <c r="L64" s="419"/>
      <c r="M64" s="109"/>
    </row>
    <row r="65" spans="1:13" x14ac:dyDescent="0.2">
      <c r="A65" s="42"/>
      <c r="B65" s="419"/>
      <c r="C65" s="419"/>
      <c r="D65" s="419"/>
      <c r="E65" s="419"/>
      <c r="F65" s="419"/>
      <c r="G65" s="714"/>
      <c r="H65" s="419"/>
      <c r="I65" s="419"/>
      <c r="J65" s="419"/>
      <c r="K65" s="419"/>
      <c r="L65" s="419"/>
      <c r="M65" s="109"/>
    </row>
    <row r="66" spans="1:13" x14ac:dyDescent="0.2">
      <c r="A66" s="715" t="s">
        <v>769</v>
      </c>
      <c r="B66" s="716"/>
      <c r="C66" s="716"/>
      <c r="D66" s="716"/>
      <c r="E66" s="716"/>
      <c r="F66" s="716"/>
      <c r="G66" s="716"/>
      <c r="H66" s="716"/>
      <c r="I66" s="716"/>
      <c r="J66" s="716"/>
      <c r="K66" s="716"/>
      <c r="L66" s="716"/>
      <c r="M66" s="717"/>
    </row>
    <row r="67" spans="1:13" x14ac:dyDescent="0.2">
      <c r="A67" s="718"/>
      <c r="B67" s="716"/>
      <c r="C67" s="716"/>
      <c r="D67" s="716"/>
      <c r="E67" s="716"/>
      <c r="F67" s="716"/>
      <c r="G67" s="716"/>
      <c r="H67" s="716"/>
      <c r="I67" s="716"/>
      <c r="J67" s="716"/>
      <c r="K67" s="716"/>
      <c r="L67" s="716"/>
      <c r="M67" s="717"/>
    </row>
    <row r="68" spans="1:13" x14ac:dyDescent="0.2">
      <c r="A68" s="715" t="s">
        <v>770</v>
      </c>
      <c r="B68" s="719"/>
      <c r="C68" s="719"/>
      <c r="D68" s="719"/>
      <c r="E68" s="719"/>
      <c r="F68" s="719"/>
      <c r="G68" s="719"/>
      <c r="H68" s="719"/>
      <c r="I68" s="719"/>
      <c r="J68" s="719"/>
      <c r="K68" s="719"/>
      <c r="L68" s="719"/>
      <c r="M68" s="720"/>
    </row>
    <row r="69" spans="1:13" x14ac:dyDescent="0.2">
      <c r="A69" s="715"/>
      <c r="B69" s="719"/>
      <c r="C69" s="719"/>
      <c r="D69" s="719"/>
      <c r="E69" s="719"/>
      <c r="F69" s="719"/>
      <c r="G69" s="719"/>
      <c r="H69" s="719"/>
      <c r="I69" s="719"/>
      <c r="J69" s="719"/>
      <c r="K69" s="719"/>
      <c r="L69" s="719"/>
      <c r="M69" s="720"/>
    </row>
    <row r="70" spans="1:13" x14ac:dyDescent="0.2">
      <c r="A70" s="715" t="s">
        <v>771</v>
      </c>
      <c r="B70" s="719"/>
      <c r="C70" s="719"/>
      <c r="D70" s="719"/>
      <c r="E70" s="719"/>
      <c r="F70" s="719"/>
      <c r="G70" s="719"/>
      <c r="H70" s="719"/>
      <c r="I70" s="719"/>
      <c r="J70" s="719"/>
      <c r="K70" s="719"/>
      <c r="L70" s="719"/>
      <c r="M70" s="720"/>
    </row>
    <row r="71" spans="1:13" x14ac:dyDescent="0.2">
      <c r="A71" s="715"/>
      <c r="B71" s="719"/>
      <c r="C71" s="719"/>
      <c r="D71" s="719"/>
      <c r="E71" s="719"/>
      <c r="F71" s="719"/>
      <c r="G71" s="719"/>
      <c r="H71" s="719"/>
      <c r="I71" s="719"/>
      <c r="J71" s="719"/>
      <c r="K71" s="719"/>
      <c r="L71" s="719"/>
      <c r="M71" s="720"/>
    </row>
    <row r="72" spans="1:13" x14ac:dyDescent="0.2">
      <c r="A72" s="42"/>
      <c r="B72" s="161"/>
      <c r="C72" s="161"/>
      <c r="D72" s="161"/>
      <c r="E72" s="161"/>
      <c r="F72" s="161"/>
      <c r="G72" s="161"/>
      <c r="H72" s="161"/>
      <c r="I72" s="161"/>
      <c r="J72" s="161"/>
      <c r="K72" s="161"/>
      <c r="L72" s="161"/>
      <c r="M72" s="109"/>
    </row>
    <row r="73" spans="1:13" ht="12.75" x14ac:dyDescent="0.2">
      <c r="A73" s="42"/>
      <c r="B73" s="161"/>
      <c r="C73" s="161"/>
      <c r="D73" s="161"/>
      <c r="E73" s="161"/>
      <c r="F73" s="712" t="s">
        <v>772</v>
      </c>
      <c r="G73" s="713"/>
      <c r="H73" s="713"/>
      <c r="I73" s="161"/>
      <c r="J73" s="161"/>
      <c r="K73" s="161"/>
      <c r="L73" s="161"/>
      <c r="M73" s="109"/>
    </row>
    <row r="74" spans="1:13" ht="12.75" x14ac:dyDescent="0.2">
      <c r="A74" s="42"/>
      <c r="B74" s="161"/>
      <c r="C74" s="161"/>
      <c r="D74" s="161"/>
      <c r="E74" s="161"/>
      <c r="F74" s="712" t="s">
        <v>773</v>
      </c>
      <c r="G74" s="712"/>
      <c r="H74" s="712"/>
      <c r="I74" s="161"/>
      <c r="J74" s="161"/>
      <c r="K74" s="161"/>
      <c r="L74" s="161"/>
      <c r="M74" s="109"/>
    </row>
    <row r="75" spans="1:13" x14ac:dyDescent="0.2">
      <c r="A75" s="42"/>
      <c r="B75" s="161"/>
      <c r="C75" s="161"/>
      <c r="D75" s="161"/>
      <c r="E75" s="161"/>
      <c r="F75" s="161"/>
      <c r="G75" s="161"/>
      <c r="H75" s="161"/>
      <c r="I75" s="161"/>
      <c r="J75" s="161"/>
      <c r="K75" s="161"/>
      <c r="L75" s="161"/>
      <c r="M75" s="109"/>
    </row>
    <row r="76" spans="1:13" x14ac:dyDescent="0.2">
      <c r="A76" s="42"/>
      <c r="B76" s="161"/>
      <c r="C76" s="161"/>
      <c r="D76" s="161"/>
      <c r="E76" s="161"/>
      <c r="F76" s="161"/>
      <c r="G76" s="161"/>
      <c r="H76" s="161"/>
      <c r="I76" s="161"/>
      <c r="J76" s="161"/>
      <c r="K76" s="161"/>
      <c r="L76" s="161"/>
      <c r="M76" s="109"/>
    </row>
    <row r="77" spans="1:13" x14ac:dyDescent="0.2">
      <c r="A77" s="42"/>
      <c r="B77" s="161"/>
      <c r="C77" s="161"/>
      <c r="D77" s="161"/>
      <c r="E77" s="161"/>
      <c r="F77" s="161"/>
      <c r="G77" s="161"/>
      <c r="H77" s="161"/>
      <c r="I77" s="161"/>
      <c r="J77" s="161"/>
      <c r="K77" s="161"/>
      <c r="L77" s="161"/>
      <c r="M77" s="109"/>
    </row>
    <row r="78" spans="1:13" x14ac:dyDescent="0.2">
      <c r="A78" s="42"/>
      <c r="B78" s="161"/>
      <c r="C78" s="161"/>
      <c r="D78" s="161"/>
      <c r="E78" s="161"/>
      <c r="F78" s="161"/>
      <c r="G78" s="161"/>
      <c r="H78" s="161"/>
      <c r="I78" s="161"/>
      <c r="J78" s="161"/>
      <c r="K78" s="161"/>
      <c r="L78" s="161"/>
      <c r="M78" s="109"/>
    </row>
    <row r="79" spans="1:13" x14ac:dyDescent="0.2">
      <c r="A79" s="42"/>
      <c r="B79" s="113"/>
      <c r="C79" s="113"/>
      <c r="D79" s="113"/>
      <c r="E79" s="113"/>
      <c r="F79" s="113"/>
      <c r="G79" s="113"/>
      <c r="H79" s="113"/>
      <c r="I79" s="113"/>
      <c r="J79" s="113"/>
      <c r="K79" s="113"/>
      <c r="L79" s="113"/>
      <c r="M79" s="109"/>
    </row>
    <row r="80" spans="1:13" ht="12" thickBot="1" x14ac:dyDescent="0.25">
      <c r="A80" s="366"/>
      <c r="B80" s="128"/>
      <c r="C80" s="128"/>
      <c r="D80" s="128"/>
      <c r="E80" s="128"/>
      <c r="F80" s="128"/>
      <c r="G80" s="128"/>
      <c r="H80" s="128"/>
      <c r="I80" s="128"/>
      <c r="J80" s="128"/>
      <c r="K80" s="128"/>
      <c r="L80" s="128"/>
      <c r="M80" s="420"/>
    </row>
    <row r="81" spans="1:13" ht="12" thickTop="1" x14ac:dyDescent="0.2">
      <c r="A81" s="56"/>
      <c r="B81" s="56"/>
      <c r="C81" s="56"/>
      <c r="D81" s="56"/>
      <c r="E81" s="56"/>
      <c r="F81" s="56"/>
      <c r="G81" s="56"/>
      <c r="H81" s="56"/>
      <c r="I81" s="56"/>
      <c r="J81" s="56"/>
      <c r="K81" s="56"/>
      <c r="L81" s="56"/>
      <c r="M81" s="56"/>
    </row>
  </sheetData>
  <sheetProtection sheet="1" objects="1" scenarios="1" selectLockedCells="1"/>
  <mergeCells count="72">
    <mergeCell ref="F73:H73"/>
    <mergeCell ref="F74:H74"/>
    <mergeCell ref="G64:G65"/>
    <mergeCell ref="A66:M67"/>
    <mergeCell ref="A68:M69"/>
    <mergeCell ref="A70:M71"/>
    <mergeCell ref="B1:K1"/>
    <mergeCell ref="B2:K2"/>
    <mergeCell ref="B4:K4"/>
    <mergeCell ref="A6:C6"/>
    <mergeCell ref="D6:H6"/>
    <mergeCell ref="A7:C7"/>
    <mergeCell ref="F16:G16"/>
    <mergeCell ref="F18:G18"/>
    <mergeCell ref="D16:E16"/>
    <mergeCell ref="D18:E18"/>
    <mergeCell ref="D7:F7"/>
    <mergeCell ref="D8:F8"/>
    <mergeCell ref="D12:E12"/>
    <mergeCell ref="A10:G10"/>
    <mergeCell ref="B61:D61"/>
    <mergeCell ref="F50:G50"/>
    <mergeCell ref="B59:D59"/>
    <mergeCell ref="D36:E36"/>
    <mergeCell ref="A36:B36"/>
    <mergeCell ref="A54:F54"/>
    <mergeCell ref="A56:F56"/>
    <mergeCell ref="A43:F43"/>
    <mergeCell ref="A38:B38"/>
    <mergeCell ref="F38:G38"/>
    <mergeCell ref="F40:G40"/>
    <mergeCell ref="F36:G36"/>
    <mergeCell ref="G43:H43"/>
    <mergeCell ref="D30:E30"/>
    <mergeCell ref="D32:E32"/>
    <mergeCell ref="F42:G42"/>
    <mergeCell ref="A40:C40"/>
    <mergeCell ref="D38:E38"/>
    <mergeCell ref="D40:E40"/>
    <mergeCell ref="D34:E34"/>
    <mergeCell ref="F30:G30"/>
    <mergeCell ref="F32:G32"/>
    <mergeCell ref="F34:G34"/>
    <mergeCell ref="H56:K56"/>
    <mergeCell ref="H26:I26"/>
    <mergeCell ref="H36:I36"/>
    <mergeCell ref="H28:I28"/>
    <mergeCell ref="H30:I30"/>
    <mergeCell ref="H38:I38"/>
    <mergeCell ref="H40:I40"/>
    <mergeCell ref="H42:I42"/>
    <mergeCell ref="H32:I32"/>
    <mergeCell ref="H34:I34"/>
    <mergeCell ref="H24:I24"/>
    <mergeCell ref="H14:I14"/>
    <mergeCell ref="H16:I16"/>
    <mergeCell ref="F20:G20"/>
    <mergeCell ref="H54:K54"/>
    <mergeCell ref="F24:G24"/>
    <mergeCell ref="F22:G22"/>
    <mergeCell ref="F14:G14"/>
    <mergeCell ref="H18:I18"/>
    <mergeCell ref="H20:I20"/>
    <mergeCell ref="D14:E14"/>
    <mergeCell ref="H22:I22"/>
    <mergeCell ref="D20:E20"/>
    <mergeCell ref="D28:E28"/>
    <mergeCell ref="F28:G28"/>
    <mergeCell ref="F26:G26"/>
    <mergeCell ref="D26:E26"/>
    <mergeCell ref="D22:E22"/>
    <mergeCell ref="D24:E24"/>
  </mergeCells>
  <phoneticPr fontId="2" type="noConversion"/>
  <pageMargins left="0.48" right="0" top="0.43" bottom="0" header="0.5" footer="0.5"/>
  <pageSetup paperSize="5" orientation="portrait"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91"/>
  <sheetViews>
    <sheetView zoomScale="80" workbookViewId="0">
      <selection activeCell="F10" sqref="F10:H10"/>
    </sheetView>
  </sheetViews>
  <sheetFormatPr defaultRowHeight="11.25" x14ac:dyDescent="0.2"/>
  <cols>
    <col min="1" max="1" width="10.5" style="59" customWidth="1"/>
    <col min="2" max="2" width="0.6640625" style="59" customWidth="1"/>
    <col min="3" max="3" width="10" style="59" customWidth="1"/>
    <col min="4" max="4" width="7.83203125" style="59" customWidth="1"/>
    <col min="5" max="5" width="14" style="59" customWidth="1"/>
    <col min="6" max="6" width="12.6640625" style="59" customWidth="1"/>
    <col min="7" max="7" width="8.33203125" style="59" customWidth="1"/>
    <col min="8" max="8" width="12.83203125" style="59" customWidth="1"/>
    <col min="9" max="9" width="6.83203125" style="59" customWidth="1"/>
    <col min="10" max="10" width="9.33203125" style="59"/>
    <col min="11" max="11" width="8.33203125" style="59" customWidth="1"/>
    <col min="12" max="12" width="5.5" style="59" customWidth="1"/>
    <col min="13" max="13" width="14.1640625" style="59" customWidth="1"/>
    <col min="14" max="14" width="10.83203125" style="59" customWidth="1"/>
    <col min="15" max="16384" width="9.33203125" style="59"/>
  </cols>
  <sheetData>
    <row r="1" spans="1:15" ht="13.5" thickTop="1" x14ac:dyDescent="0.2">
      <c r="A1" s="55" t="s">
        <v>370</v>
      </c>
      <c r="B1" s="549" t="s">
        <v>701</v>
      </c>
      <c r="C1" s="620"/>
      <c r="D1" s="620"/>
      <c r="E1" s="620"/>
      <c r="F1" s="620"/>
      <c r="G1" s="620"/>
      <c r="H1" s="620"/>
      <c r="I1" s="620"/>
      <c r="J1" s="499"/>
      <c r="K1" s="499"/>
      <c r="L1" s="499"/>
      <c r="M1" s="499"/>
      <c r="N1" s="58" t="s">
        <v>136</v>
      </c>
      <c r="O1" s="130">
        <f>'RE-600'!H1</f>
        <v>0</v>
      </c>
    </row>
    <row r="2" spans="1:15" ht="12.75" x14ac:dyDescent="0.2">
      <c r="A2" s="389">
        <f>'RE-600'!A2</f>
        <v>40473</v>
      </c>
      <c r="B2" s="740"/>
      <c r="C2" s="484"/>
      <c r="D2" s="484"/>
      <c r="E2" s="484"/>
      <c r="F2" s="484"/>
      <c r="G2" s="484"/>
      <c r="H2" s="484"/>
      <c r="I2" s="484"/>
      <c r="J2" s="468"/>
      <c r="K2" s="468"/>
      <c r="L2" s="468"/>
      <c r="M2" s="468"/>
      <c r="N2" s="26" t="s">
        <v>137</v>
      </c>
      <c r="O2" s="274">
        <f>'RE-600'!H2</f>
        <v>0</v>
      </c>
    </row>
    <row r="3" spans="1:15" ht="12.75" x14ac:dyDescent="0.2">
      <c r="A3" s="60"/>
      <c r="B3" s="740"/>
      <c r="C3" s="484"/>
      <c r="D3" s="484"/>
      <c r="E3" s="484"/>
      <c r="F3" s="484"/>
      <c r="G3" s="484"/>
      <c r="H3" s="484"/>
      <c r="I3" s="484"/>
      <c r="J3" s="468"/>
      <c r="K3" s="468"/>
      <c r="L3" s="468"/>
      <c r="M3" s="468"/>
      <c r="N3" s="26" t="s">
        <v>138</v>
      </c>
      <c r="O3" s="393">
        <f>'RE-600'!H3</f>
        <v>0</v>
      </c>
    </row>
    <row r="4" spans="1:15" ht="12.75" x14ac:dyDescent="0.2">
      <c r="A4" s="60"/>
      <c r="B4" s="61"/>
      <c r="N4" s="26" t="s">
        <v>228</v>
      </c>
      <c r="O4" s="131">
        <f>'RE-600'!H4</f>
        <v>0</v>
      </c>
    </row>
    <row r="5" spans="1:15" ht="12.75" x14ac:dyDescent="0.2">
      <c r="A5" s="60"/>
      <c r="B5" s="740" t="s">
        <v>727</v>
      </c>
      <c r="C5" s="484"/>
      <c r="D5" s="484"/>
      <c r="E5" s="484"/>
      <c r="F5" s="484"/>
      <c r="G5" s="484"/>
      <c r="H5" s="484"/>
      <c r="I5" s="484"/>
      <c r="J5" s="468"/>
      <c r="K5" s="468"/>
      <c r="L5" s="468"/>
      <c r="M5" s="468"/>
      <c r="N5" s="26" t="s">
        <v>229</v>
      </c>
      <c r="O5" s="131">
        <f>'RE-600'!H5</f>
        <v>0</v>
      </c>
    </row>
    <row r="6" spans="1:15" s="27" customFormat="1" ht="12.75" x14ac:dyDescent="0.2">
      <c r="A6" s="67"/>
      <c r="B6" s="26"/>
      <c r="C6" s="26"/>
      <c r="D6" s="26"/>
      <c r="E6" s="26"/>
      <c r="F6" s="26"/>
      <c r="G6" s="26"/>
      <c r="H6" s="26"/>
      <c r="I6" s="26"/>
      <c r="J6" s="26"/>
      <c r="K6" s="26"/>
      <c r="N6" s="26"/>
      <c r="O6" s="66"/>
    </row>
    <row r="7" spans="1:15" x14ac:dyDescent="0.2">
      <c r="A7" s="60"/>
      <c r="B7" s="61"/>
      <c r="C7" s="61"/>
      <c r="N7" s="61"/>
      <c r="O7" s="77"/>
    </row>
    <row r="8" spans="1:15" x14ac:dyDescent="0.2">
      <c r="A8" s="60"/>
      <c r="B8" s="61"/>
      <c r="C8" s="61"/>
      <c r="N8" s="61"/>
      <c r="O8" s="77"/>
    </row>
    <row r="9" spans="1:15" x14ac:dyDescent="0.2">
      <c r="A9" s="60"/>
      <c r="B9" s="61"/>
      <c r="C9" s="61"/>
      <c r="D9" s="61"/>
      <c r="E9" s="61"/>
      <c r="F9" s="61"/>
      <c r="G9" s="61"/>
      <c r="H9" s="61"/>
      <c r="I9" s="61"/>
      <c r="J9" s="61"/>
      <c r="K9" s="61"/>
      <c r="L9" s="61"/>
      <c r="M9" s="61"/>
      <c r="N9" s="61"/>
      <c r="O9" s="77"/>
    </row>
    <row r="10" spans="1:15" ht="12.75" x14ac:dyDescent="0.2">
      <c r="A10" s="60"/>
      <c r="B10" s="61"/>
      <c r="C10" s="61"/>
      <c r="D10" s="61"/>
      <c r="E10" s="61"/>
      <c r="F10" s="750"/>
      <c r="G10" s="750"/>
      <c r="H10" s="751"/>
      <c r="J10" s="51" t="s">
        <v>371</v>
      </c>
      <c r="K10" s="41"/>
      <c r="L10" s="61"/>
      <c r="M10" s="61"/>
      <c r="N10" s="61"/>
      <c r="O10" s="77"/>
    </row>
    <row r="11" spans="1:15" x14ac:dyDescent="0.2">
      <c r="A11" s="60"/>
      <c r="B11" s="61"/>
      <c r="C11" s="61"/>
      <c r="D11" s="61"/>
      <c r="E11" s="61"/>
      <c r="F11" s="61"/>
      <c r="G11" s="61"/>
      <c r="H11" s="61"/>
      <c r="I11" s="61"/>
      <c r="J11" s="61"/>
      <c r="K11" s="61"/>
      <c r="L11" s="61"/>
      <c r="M11" s="61"/>
      <c r="N11" s="61"/>
      <c r="O11" s="77"/>
    </row>
    <row r="12" spans="1:15" ht="12" x14ac:dyDescent="0.2">
      <c r="A12" s="60"/>
      <c r="B12" s="61"/>
      <c r="C12" s="752" t="s">
        <v>372</v>
      </c>
      <c r="D12" s="753"/>
      <c r="E12" s="753"/>
      <c r="F12" s="61"/>
      <c r="G12" s="61"/>
      <c r="H12" s="61"/>
      <c r="I12" s="61"/>
      <c r="J12" s="61"/>
      <c r="K12" s="61"/>
      <c r="L12" s="61"/>
      <c r="M12" s="61"/>
      <c r="N12" s="61"/>
      <c r="O12" s="77"/>
    </row>
    <row r="13" spans="1:15" ht="12.75" x14ac:dyDescent="0.2">
      <c r="A13" s="60"/>
      <c r="B13" s="61"/>
      <c r="C13" s="503">
        <f>'RE-600'!B9</f>
        <v>0</v>
      </c>
      <c r="D13" s="503"/>
      <c r="E13" s="503"/>
      <c r="F13" s="61"/>
      <c r="G13" s="520" t="s">
        <v>714</v>
      </c>
      <c r="H13" s="484"/>
      <c r="I13" s="566">
        <f>'RE-610'!C18</f>
        <v>0</v>
      </c>
      <c r="J13" s="566"/>
      <c r="K13" s="61"/>
      <c r="L13" s="61"/>
      <c r="M13" s="61"/>
      <c r="N13" s="61"/>
      <c r="O13" s="77"/>
    </row>
    <row r="14" spans="1:15" x14ac:dyDescent="0.2">
      <c r="A14" s="60"/>
      <c r="B14" s="61"/>
      <c r="C14" s="551">
        <f>'RE-600'!B10</f>
        <v>0</v>
      </c>
      <c r="D14" s="551"/>
      <c r="E14" s="551"/>
      <c r="F14" s="61"/>
      <c r="G14" s="61"/>
      <c r="H14" s="61"/>
      <c r="I14" s="61"/>
      <c r="J14" s="61"/>
      <c r="K14" s="61"/>
      <c r="L14" s="61"/>
      <c r="M14" s="61"/>
      <c r="N14" s="61"/>
      <c r="O14" s="77"/>
    </row>
    <row r="15" spans="1:15" ht="12.75" x14ac:dyDescent="0.2">
      <c r="A15" s="60"/>
      <c r="B15" s="61"/>
      <c r="C15" s="61"/>
      <c r="D15" s="61"/>
      <c r="E15" s="61"/>
      <c r="F15" s="435" t="s">
        <v>578</v>
      </c>
      <c r="G15" s="435"/>
      <c r="H15" s="495">
        <f>'RE-600'!B15</f>
        <v>0</v>
      </c>
      <c r="I15" s="495"/>
      <c r="J15" s="61"/>
      <c r="K15" s="61"/>
      <c r="L15" s="61"/>
      <c r="M15" s="61"/>
      <c r="N15" s="61"/>
      <c r="O15" s="77"/>
    </row>
    <row r="16" spans="1:15" ht="12.75" x14ac:dyDescent="0.2">
      <c r="A16" s="60"/>
      <c r="B16" s="745" t="s">
        <v>700</v>
      </c>
      <c r="C16" s="484"/>
      <c r="D16" s="484"/>
      <c r="E16" s="484"/>
      <c r="F16" s="484"/>
      <c r="G16" s="484"/>
      <c r="H16" s="484"/>
      <c r="I16" s="511"/>
      <c r="J16" s="468"/>
      <c r="K16" s="468"/>
      <c r="L16" s="468"/>
      <c r="M16" s="61"/>
      <c r="N16" s="61"/>
      <c r="O16" s="77"/>
    </row>
    <row r="17" spans="1:15" ht="12.75" x14ac:dyDescent="0.2">
      <c r="A17" s="60"/>
      <c r="B17" s="147"/>
      <c r="C17" s="44"/>
      <c r="D17" s="44"/>
      <c r="E17" s="44"/>
      <c r="F17" s="44"/>
      <c r="G17" s="44"/>
      <c r="H17" s="44"/>
      <c r="I17" s="78"/>
      <c r="J17" s="9"/>
      <c r="K17" s="9"/>
      <c r="L17" s="10"/>
      <c r="M17" s="61"/>
      <c r="N17" s="61"/>
      <c r="O17" s="77"/>
    </row>
    <row r="18" spans="1:15" x14ac:dyDescent="0.2">
      <c r="A18" s="60">
        <v>1</v>
      </c>
      <c r="B18" s="61"/>
      <c r="C18" s="425"/>
      <c r="D18" s="519"/>
      <c r="E18" s="519"/>
      <c r="F18" s="519"/>
      <c r="G18" s="519"/>
      <c r="H18" s="519"/>
      <c r="I18" s="519"/>
      <c r="J18" s="519"/>
      <c r="K18" s="519"/>
      <c r="L18" s="61"/>
      <c r="M18" s="61"/>
      <c r="N18" s="61"/>
      <c r="O18" s="77"/>
    </row>
    <row r="19" spans="1:15" x14ac:dyDescent="0.2">
      <c r="A19" s="60">
        <v>2</v>
      </c>
      <c r="B19" s="61"/>
      <c r="C19" s="440"/>
      <c r="D19" s="743"/>
      <c r="E19" s="743"/>
      <c r="F19" s="743"/>
      <c r="G19" s="743"/>
      <c r="H19" s="743"/>
      <c r="I19" s="743"/>
      <c r="J19" s="743"/>
      <c r="K19" s="743"/>
      <c r="L19" s="61"/>
      <c r="M19" s="61"/>
      <c r="N19" s="61"/>
      <c r="O19" s="77"/>
    </row>
    <row r="20" spans="1:15" x14ac:dyDescent="0.2">
      <c r="A20" s="60">
        <v>3</v>
      </c>
      <c r="B20" s="61"/>
      <c r="C20" s="440"/>
      <c r="D20" s="743"/>
      <c r="E20" s="743"/>
      <c r="F20" s="743"/>
      <c r="G20" s="743"/>
      <c r="H20" s="743"/>
      <c r="I20" s="743"/>
      <c r="J20" s="743"/>
      <c r="K20" s="743"/>
      <c r="L20" s="61"/>
      <c r="M20" s="61"/>
      <c r="N20" s="61"/>
      <c r="O20" s="77"/>
    </row>
    <row r="21" spans="1:15" x14ac:dyDescent="0.2">
      <c r="A21" s="60"/>
      <c r="B21" s="61"/>
      <c r="C21" s="78"/>
      <c r="D21" s="78"/>
      <c r="E21" s="78"/>
      <c r="F21" s="78"/>
      <c r="G21" s="78"/>
      <c r="H21" s="78"/>
      <c r="I21" s="78"/>
      <c r="J21" s="61"/>
      <c r="K21" s="61"/>
      <c r="L21" s="61"/>
      <c r="M21" s="61"/>
      <c r="N21" s="61"/>
      <c r="O21" s="77"/>
    </row>
    <row r="22" spans="1:15" ht="12.75" x14ac:dyDescent="0.2">
      <c r="A22" s="60"/>
      <c r="B22" s="745" t="s">
        <v>373</v>
      </c>
      <c r="C22" s="484"/>
      <c r="D22" s="484"/>
      <c r="E22" s="484"/>
      <c r="F22" s="484"/>
      <c r="G22" s="511"/>
      <c r="H22" s="468"/>
      <c r="I22" s="468"/>
      <c r="J22" s="746"/>
      <c r="K22" s="519"/>
      <c r="L22" s="61"/>
      <c r="M22" s="61"/>
      <c r="N22" s="61"/>
      <c r="O22" s="77"/>
    </row>
    <row r="23" spans="1:15" x14ac:dyDescent="0.2">
      <c r="A23" s="60"/>
      <c r="B23" s="61"/>
      <c r="C23" s="61"/>
      <c r="D23" s="61"/>
      <c r="E23" s="61"/>
      <c r="F23" s="61"/>
      <c r="G23" s="61"/>
      <c r="H23" s="61"/>
      <c r="I23" s="61"/>
      <c r="J23" s="96"/>
      <c r="K23" s="96"/>
      <c r="L23" s="61"/>
      <c r="M23" s="61"/>
      <c r="N23" s="61"/>
      <c r="O23" s="77"/>
    </row>
    <row r="24" spans="1:15" ht="12.75" x14ac:dyDescent="0.2">
      <c r="A24" s="744" t="s">
        <v>374</v>
      </c>
      <c r="B24" s="468"/>
      <c r="C24" s="468"/>
      <c r="D24" s="468"/>
      <c r="E24" s="468"/>
      <c r="F24" s="468"/>
      <c r="G24" s="468"/>
      <c r="H24" s="468"/>
      <c r="I24" s="468"/>
      <c r="J24" s="468"/>
      <c r="K24" s="468"/>
      <c r="L24" s="468"/>
      <c r="M24" s="468"/>
      <c r="N24" s="468"/>
      <c r="O24" s="467"/>
    </row>
    <row r="25" spans="1:15" x14ac:dyDescent="0.2">
      <c r="A25" s="60"/>
      <c r="B25" s="61"/>
      <c r="C25" s="61"/>
      <c r="D25" s="61"/>
      <c r="E25" s="61"/>
      <c r="F25" s="61"/>
      <c r="G25" s="61"/>
      <c r="H25" s="61"/>
      <c r="I25" s="61"/>
      <c r="J25" s="61"/>
      <c r="K25" s="61"/>
      <c r="L25" s="61"/>
      <c r="M25" s="61"/>
      <c r="N25" s="61"/>
      <c r="O25" s="77"/>
    </row>
    <row r="26" spans="1:15" ht="12.75" x14ac:dyDescent="0.2">
      <c r="A26" s="60"/>
      <c r="B26" s="61"/>
      <c r="C26" s="742" t="s">
        <v>375</v>
      </c>
      <c r="D26" s="634"/>
      <c r="E26" s="634"/>
      <c r="F26" s="483"/>
      <c r="G26" s="483"/>
      <c r="H26" s="742" t="s">
        <v>376</v>
      </c>
      <c r="I26" s="634"/>
      <c r="J26" s="634"/>
      <c r="K26" s="634"/>
      <c r="L26" s="634"/>
      <c r="M26" s="634"/>
      <c r="N26" s="61"/>
      <c r="O26" s="77"/>
    </row>
    <row r="27" spans="1:15" ht="12.75" x14ac:dyDescent="0.2">
      <c r="A27" s="60"/>
      <c r="B27" s="61"/>
      <c r="C27" s="747" t="s">
        <v>715</v>
      </c>
      <c r="D27" s="748"/>
      <c r="E27" s="749"/>
      <c r="F27" s="747" t="s">
        <v>208</v>
      </c>
      <c r="G27" s="749"/>
      <c r="H27" s="747" t="s">
        <v>377</v>
      </c>
      <c r="I27" s="748"/>
      <c r="J27" s="748"/>
      <c r="K27" s="749"/>
      <c r="L27" s="747" t="s">
        <v>208</v>
      </c>
      <c r="M27" s="749"/>
      <c r="N27" s="61"/>
      <c r="O27" s="77"/>
    </row>
    <row r="28" spans="1:15" s="74" customFormat="1" x14ac:dyDescent="0.2">
      <c r="A28" s="97"/>
      <c r="B28" s="63"/>
      <c r="C28" s="723"/>
      <c r="D28" s="439"/>
      <c r="E28" s="724"/>
      <c r="F28" s="606"/>
      <c r="G28" s="602"/>
      <c r="H28" s="723"/>
      <c r="I28" s="439"/>
      <c r="J28" s="439"/>
      <c r="K28" s="724"/>
      <c r="L28" s="606"/>
      <c r="M28" s="607"/>
      <c r="N28" s="63"/>
      <c r="O28" s="76"/>
    </row>
    <row r="29" spans="1:15" s="74" customFormat="1" ht="12.75" x14ac:dyDescent="0.2">
      <c r="A29" s="97"/>
      <c r="B29" s="63"/>
      <c r="C29" s="723"/>
      <c r="D29" s="439"/>
      <c r="E29" s="724"/>
      <c r="F29" s="606"/>
      <c r="G29" s="729"/>
      <c r="H29" s="723"/>
      <c r="I29" s="439"/>
      <c r="J29" s="439"/>
      <c r="K29" s="724"/>
      <c r="L29" s="606"/>
      <c r="M29" s="607"/>
      <c r="N29" s="63"/>
      <c r="O29" s="76"/>
    </row>
    <row r="30" spans="1:15" s="74" customFormat="1" ht="12.75" x14ac:dyDescent="0.2">
      <c r="A30" s="97"/>
      <c r="B30" s="63"/>
      <c r="C30" s="723"/>
      <c r="D30" s="439"/>
      <c r="E30" s="724"/>
      <c r="F30" s="606"/>
      <c r="G30" s="729"/>
      <c r="H30" s="723"/>
      <c r="I30" s="439"/>
      <c r="J30" s="439"/>
      <c r="K30" s="724"/>
      <c r="L30" s="606"/>
      <c r="M30" s="607"/>
      <c r="N30" s="63"/>
      <c r="O30" s="76"/>
    </row>
    <row r="31" spans="1:15" s="74" customFormat="1" ht="12.75" x14ac:dyDescent="0.2">
      <c r="A31" s="97"/>
      <c r="B31" s="63"/>
      <c r="C31" s="723"/>
      <c r="D31" s="439"/>
      <c r="E31" s="724"/>
      <c r="F31" s="606"/>
      <c r="G31" s="729"/>
      <c r="H31" s="723"/>
      <c r="I31" s="439"/>
      <c r="J31" s="439"/>
      <c r="K31" s="724"/>
      <c r="L31" s="606"/>
      <c r="M31" s="607"/>
      <c r="N31" s="63"/>
      <c r="O31" s="76"/>
    </row>
    <row r="32" spans="1:15" s="74" customFormat="1" ht="12.75" x14ac:dyDescent="0.2">
      <c r="A32" s="97"/>
      <c r="B32" s="63"/>
      <c r="C32" s="723"/>
      <c r="D32" s="439"/>
      <c r="E32" s="724"/>
      <c r="F32" s="606"/>
      <c r="G32" s="729"/>
      <c r="H32" s="723"/>
      <c r="I32" s="439"/>
      <c r="J32" s="439"/>
      <c r="K32" s="724"/>
      <c r="L32" s="606"/>
      <c r="M32" s="607"/>
      <c r="N32" s="63"/>
      <c r="O32" s="76"/>
    </row>
    <row r="33" spans="1:15" s="74" customFormat="1" ht="12.75" x14ac:dyDescent="0.2">
      <c r="A33" s="97"/>
      <c r="B33" s="63"/>
      <c r="C33" s="723"/>
      <c r="D33" s="439"/>
      <c r="E33" s="724"/>
      <c r="F33" s="606"/>
      <c r="G33" s="729"/>
      <c r="H33" s="723"/>
      <c r="I33" s="439"/>
      <c r="J33" s="439"/>
      <c r="K33" s="724"/>
      <c r="L33" s="606"/>
      <c r="M33" s="607"/>
      <c r="N33" s="63"/>
      <c r="O33" s="76"/>
    </row>
    <row r="34" spans="1:15" s="74" customFormat="1" ht="12.75" x14ac:dyDescent="0.2">
      <c r="A34" s="97"/>
      <c r="B34" s="63"/>
      <c r="C34" s="723"/>
      <c r="D34" s="439"/>
      <c r="E34" s="724"/>
      <c r="F34" s="606"/>
      <c r="G34" s="729"/>
      <c r="H34" s="723"/>
      <c r="I34" s="439"/>
      <c r="J34" s="439"/>
      <c r="K34" s="724"/>
      <c r="L34" s="606"/>
      <c r="M34" s="607"/>
      <c r="N34" s="63"/>
      <c r="O34" s="76"/>
    </row>
    <row r="35" spans="1:15" s="74" customFormat="1" ht="12.75" x14ac:dyDescent="0.2">
      <c r="A35" s="97"/>
      <c r="B35" s="63"/>
      <c r="C35" s="723"/>
      <c r="D35" s="439"/>
      <c r="E35" s="724"/>
      <c r="F35" s="606"/>
      <c r="G35" s="725"/>
      <c r="H35" s="723"/>
      <c r="I35" s="439"/>
      <c r="J35" s="439"/>
      <c r="K35" s="724"/>
      <c r="L35" s="606"/>
      <c r="M35" s="607"/>
      <c r="N35" s="63"/>
      <c r="O35" s="76"/>
    </row>
    <row r="36" spans="1:15" s="74" customFormat="1" ht="12.75" x14ac:dyDescent="0.2">
      <c r="A36" s="97"/>
      <c r="B36" s="63"/>
      <c r="C36" s="723"/>
      <c r="D36" s="439"/>
      <c r="E36" s="724"/>
      <c r="F36" s="606"/>
      <c r="G36" s="725"/>
      <c r="H36" s="723"/>
      <c r="I36" s="439"/>
      <c r="J36" s="439"/>
      <c r="K36" s="724"/>
      <c r="L36" s="606"/>
      <c r="M36" s="607"/>
      <c r="N36" s="63"/>
      <c r="O36" s="76"/>
    </row>
    <row r="37" spans="1:15" s="74" customFormat="1" ht="12.75" x14ac:dyDescent="0.2">
      <c r="A37" s="97"/>
      <c r="B37" s="63"/>
      <c r="C37" s="723"/>
      <c r="D37" s="439"/>
      <c r="E37" s="724"/>
      <c r="F37" s="606"/>
      <c r="G37" s="725"/>
      <c r="H37" s="723"/>
      <c r="I37" s="439"/>
      <c r="J37" s="439"/>
      <c r="K37" s="724"/>
      <c r="L37" s="606"/>
      <c r="M37" s="607"/>
      <c r="N37" s="63"/>
      <c r="O37" s="76"/>
    </row>
    <row r="38" spans="1:15" s="74" customFormat="1" ht="12.75" x14ac:dyDescent="0.2">
      <c r="A38" s="97"/>
      <c r="B38" s="63"/>
      <c r="C38" s="723"/>
      <c r="D38" s="439"/>
      <c r="E38" s="724"/>
      <c r="F38" s="606"/>
      <c r="G38" s="725"/>
      <c r="H38" s="723"/>
      <c r="I38" s="439"/>
      <c r="J38" s="439"/>
      <c r="K38" s="724"/>
      <c r="L38" s="606"/>
      <c r="M38" s="607"/>
      <c r="N38" s="63"/>
      <c r="O38" s="76"/>
    </row>
    <row r="39" spans="1:15" s="74" customFormat="1" ht="12.75" x14ac:dyDescent="0.2">
      <c r="A39" s="97"/>
      <c r="B39" s="63"/>
      <c r="C39" s="723"/>
      <c r="D39" s="439"/>
      <c r="E39" s="724"/>
      <c r="F39" s="606"/>
      <c r="G39" s="725"/>
      <c r="H39" s="723"/>
      <c r="I39" s="439"/>
      <c r="J39" s="439"/>
      <c r="K39" s="724"/>
      <c r="L39" s="606"/>
      <c r="M39" s="607"/>
      <c r="N39" s="63"/>
      <c r="O39" s="76"/>
    </row>
    <row r="40" spans="1:15" s="74" customFormat="1" ht="12.75" x14ac:dyDescent="0.2">
      <c r="A40" s="97"/>
      <c r="B40" s="63"/>
      <c r="C40" s="723"/>
      <c r="D40" s="439"/>
      <c r="E40" s="724"/>
      <c r="F40" s="606"/>
      <c r="G40" s="725"/>
      <c r="H40" s="723"/>
      <c r="I40" s="439"/>
      <c r="J40" s="439"/>
      <c r="K40" s="724"/>
      <c r="L40" s="606"/>
      <c r="M40" s="607"/>
      <c r="N40" s="63"/>
      <c r="O40" s="76"/>
    </row>
    <row r="41" spans="1:15" s="74" customFormat="1" ht="12.75" x14ac:dyDescent="0.2">
      <c r="A41" s="97"/>
      <c r="B41" s="63"/>
      <c r="C41" s="723"/>
      <c r="D41" s="439"/>
      <c r="E41" s="724"/>
      <c r="F41" s="606"/>
      <c r="G41" s="725"/>
      <c r="H41" s="723"/>
      <c r="I41" s="439"/>
      <c r="J41" s="439"/>
      <c r="K41" s="724"/>
      <c r="L41" s="606"/>
      <c r="M41" s="607"/>
      <c r="N41" s="63"/>
      <c r="O41" s="76"/>
    </row>
    <row r="42" spans="1:15" s="74" customFormat="1" ht="12.75" x14ac:dyDescent="0.2">
      <c r="A42" s="97"/>
      <c r="B42" s="63"/>
      <c r="C42" s="723"/>
      <c r="D42" s="439"/>
      <c r="E42" s="724"/>
      <c r="F42" s="606"/>
      <c r="G42" s="729"/>
      <c r="H42" s="723"/>
      <c r="I42" s="439"/>
      <c r="J42" s="439"/>
      <c r="K42" s="724"/>
      <c r="L42" s="606"/>
      <c r="M42" s="607"/>
      <c r="N42" s="63"/>
      <c r="O42" s="76"/>
    </row>
    <row r="43" spans="1:15" s="74" customFormat="1" ht="12.75" x14ac:dyDescent="0.2">
      <c r="A43" s="97"/>
      <c r="B43" s="63"/>
      <c r="C43" s="723"/>
      <c r="D43" s="439"/>
      <c r="E43" s="724"/>
      <c r="F43" s="606"/>
      <c r="G43" s="729"/>
      <c r="H43" s="723"/>
      <c r="I43" s="439"/>
      <c r="J43" s="439"/>
      <c r="K43" s="724"/>
      <c r="L43" s="606"/>
      <c r="M43" s="607"/>
      <c r="N43" s="63"/>
      <c r="O43" s="76"/>
    </row>
    <row r="44" spans="1:15" s="74" customFormat="1" ht="12.75" x14ac:dyDescent="0.2">
      <c r="A44" s="97"/>
      <c r="B44" s="63"/>
      <c r="C44" s="723"/>
      <c r="D44" s="439"/>
      <c r="E44" s="724"/>
      <c r="F44" s="606"/>
      <c r="G44" s="729"/>
      <c r="H44" s="723"/>
      <c r="I44" s="439"/>
      <c r="J44" s="439"/>
      <c r="K44" s="724"/>
      <c r="L44" s="606"/>
      <c r="M44" s="607"/>
      <c r="N44" s="63"/>
      <c r="O44" s="76"/>
    </row>
    <row r="45" spans="1:15" s="74" customFormat="1" ht="12.75" x14ac:dyDescent="0.2">
      <c r="A45" s="97"/>
      <c r="B45" s="63"/>
      <c r="C45" s="723"/>
      <c r="D45" s="439"/>
      <c r="E45" s="724"/>
      <c r="F45" s="606"/>
      <c r="G45" s="729"/>
      <c r="H45" s="723"/>
      <c r="I45" s="439"/>
      <c r="J45" s="439"/>
      <c r="K45" s="724"/>
      <c r="L45" s="606"/>
      <c r="M45" s="607"/>
      <c r="N45" s="63"/>
      <c r="O45" s="76"/>
    </row>
    <row r="46" spans="1:15" s="74" customFormat="1" ht="12.75" x14ac:dyDescent="0.2">
      <c r="A46" s="97"/>
      <c r="B46" s="63"/>
      <c r="C46" s="723"/>
      <c r="D46" s="439"/>
      <c r="E46" s="724"/>
      <c r="F46" s="606"/>
      <c r="G46" s="729"/>
      <c r="H46" s="723"/>
      <c r="I46" s="439"/>
      <c r="J46" s="439"/>
      <c r="K46" s="724"/>
      <c r="L46" s="606"/>
      <c r="M46" s="607"/>
      <c r="N46" s="63"/>
      <c r="O46" s="76"/>
    </row>
    <row r="47" spans="1:15" s="74" customFormat="1" ht="12.75" x14ac:dyDescent="0.2">
      <c r="A47" s="97"/>
      <c r="B47" s="63"/>
      <c r="C47" s="723"/>
      <c r="D47" s="439"/>
      <c r="E47" s="724"/>
      <c r="F47" s="606"/>
      <c r="G47" s="729"/>
      <c r="H47" s="723"/>
      <c r="I47" s="439"/>
      <c r="J47" s="439"/>
      <c r="K47" s="724"/>
      <c r="L47" s="606"/>
      <c r="M47" s="607"/>
      <c r="N47" s="63"/>
      <c r="O47" s="76"/>
    </row>
    <row r="48" spans="1:15" s="74" customFormat="1" ht="12.75" x14ac:dyDescent="0.2">
      <c r="A48" s="97"/>
      <c r="B48" s="63"/>
      <c r="C48" s="723"/>
      <c r="D48" s="439"/>
      <c r="E48" s="724"/>
      <c r="F48" s="606"/>
      <c r="G48" s="729"/>
      <c r="H48" s="723"/>
      <c r="I48" s="439"/>
      <c r="J48" s="439"/>
      <c r="K48" s="724"/>
      <c r="L48" s="606"/>
      <c r="M48" s="607"/>
      <c r="N48" s="63"/>
      <c r="O48" s="76"/>
    </row>
    <row r="49" spans="1:15" s="74" customFormat="1" ht="12.75" x14ac:dyDescent="0.2">
      <c r="A49" s="97"/>
      <c r="B49" s="63"/>
      <c r="C49" s="723"/>
      <c r="D49" s="439"/>
      <c r="E49" s="724"/>
      <c r="F49" s="606"/>
      <c r="G49" s="729"/>
      <c r="H49" s="723"/>
      <c r="I49" s="439"/>
      <c r="J49" s="439"/>
      <c r="K49" s="724"/>
      <c r="L49" s="606"/>
      <c r="M49" s="607"/>
      <c r="N49" s="63"/>
      <c r="O49" s="76"/>
    </row>
    <row r="50" spans="1:15" s="74" customFormat="1" ht="12.75" x14ac:dyDescent="0.2">
      <c r="A50" s="97"/>
      <c r="B50" s="63"/>
      <c r="C50" s="723"/>
      <c r="D50" s="439"/>
      <c r="E50" s="724"/>
      <c r="F50" s="606"/>
      <c r="G50" s="729"/>
      <c r="H50" s="723"/>
      <c r="I50" s="439"/>
      <c r="J50" s="439"/>
      <c r="K50" s="724"/>
      <c r="L50" s="606"/>
      <c r="M50" s="607"/>
      <c r="N50" s="63"/>
      <c r="O50" s="76"/>
    </row>
    <row r="51" spans="1:15" s="74" customFormat="1" ht="12.75" x14ac:dyDescent="0.2">
      <c r="A51" s="97"/>
      <c r="B51" s="63"/>
      <c r="C51" s="723"/>
      <c r="D51" s="439"/>
      <c r="E51" s="724"/>
      <c r="F51" s="606"/>
      <c r="G51" s="729"/>
      <c r="H51" s="723"/>
      <c r="I51" s="439"/>
      <c r="J51" s="439"/>
      <c r="K51" s="724"/>
      <c r="L51" s="606"/>
      <c r="M51" s="607"/>
      <c r="N51" s="63"/>
      <c r="O51" s="76"/>
    </row>
    <row r="52" spans="1:15" s="74" customFormat="1" ht="12.75" x14ac:dyDescent="0.2">
      <c r="A52" s="97"/>
      <c r="B52" s="63"/>
      <c r="C52" s="723"/>
      <c r="D52" s="439"/>
      <c r="E52" s="724"/>
      <c r="F52" s="606"/>
      <c r="G52" s="729"/>
      <c r="H52" s="723"/>
      <c r="I52" s="439"/>
      <c r="J52" s="439"/>
      <c r="K52" s="724"/>
      <c r="L52" s="606"/>
      <c r="M52" s="607"/>
      <c r="N52" s="63"/>
      <c r="O52" s="76"/>
    </row>
    <row r="53" spans="1:15" s="74" customFormat="1" ht="12.75" x14ac:dyDescent="0.2">
      <c r="A53" s="97"/>
      <c r="B53" s="63"/>
      <c r="C53" s="723"/>
      <c r="D53" s="439"/>
      <c r="E53" s="724"/>
      <c r="F53" s="606"/>
      <c r="G53" s="729"/>
      <c r="H53" s="723"/>
      <c r="I53" s="439"/>
      <c r="J53" s="439"/>
      <c r="K53" s="724"/>
      <c r="L53" s="606"/>
      <c r="M53" s="607"/>
      <c r="N53" s="63"/>
      <c r="O53" s="76"/>
    </row>
    <row r="54" spans="1:15" s="74" customFormat="1" ht="12.75" x14ac:dyDescent="0.2">
      <c r="A54" s="97"/>
      <c r="B54" s="63"/>
      <c r="C54" s="723"/>
      <c r="D54" s="439"/>
      <c r="E54" s="724"/>
      <c r="F54" s="606"/>
      <c r="G54" s="729"/>
      <c r="H54" s="723"/>
      <c r="I54" s="439"/>
      <c r="J54" s="439"/>
      <c r="K54" s="724"/>
      <c r="L54" s="606"/>
      <c r="M54" s="607"/>
      <c r="N54" s="63"/>
      <c r="O54" s="76"/>
    </row>
    <row r="55" spans="1:15" s="143" customFormat="1" ht="12.75" x14ac:dyDescent="0.2">
      <c r="A55" s="276"/>
      <c r="B55" s="277"/>
      <c r="C55" s="284"/>
      <c r="D55" s="284"/>
      <c r="E55" s="285" t="s">
        <v>378</v>
      </c>
      <c r="F55" s="631">
        <f>SUM(F28:F54)</f>
        <v>0</v>
      </c>
      <c r="G55" s="726"/>
      <c r="H55" s="286"/>
      <c r="I55" s="286"/>
      <c r="J55" s="727" t="s">
        <v>378</v>
      </c>
      <c r="K55" s="728"/>
      <c r="L55" s="631">
        <f>SUM(L28:L54)</f>
        <v>0</v>
      </c>
      <c r="M55" s="730"/>
      <c r="N55" s="277"/>
      <c r="O55" s="142"/>
    </row>
    <row r="56" spans="1:15" s="74" customFormat="1" ht="12" thickBot="1" x14ac:dyDescent="0.25">
      <c r="A56" s="136"/>
      <c r="B56" s="63"/>
      <c r="D56" s="731"/>
      <c r="E56" s="731"/>
      <c r="F56" s="731"/>
      <c r="G56" s="731"/>
      <c r="H56" s="731"/>
      <c r="I56" s="731"/>
      <c r="J56" s="731"/>
      <c r="K56" s="731"/>
      <c r="L56" s="731"/>
      <c r="M56" s="731"/>
      <c r="N56" s="63"/>
      <c r="O56" s="76"/>
    </row>
    <row r="57" spans="1:15" s="150" customFormat="1" ht="13.5" thickTop="1" x14ac:dyDescent="0.2">
      <c r="A57" s="362" t="s">
        <v>379</v>
      </c>
      <c r="B57" s="738"/>
      <c r="C57" s="738"/>
      <c r="D57" s="738"/>
      <c r="E57" s="738"/>
      <c r="F57" s="738"/>
      <c r="G57" s="738"/>
      <c r="H57" s="738"/>
      <c r="I57" s="738"/>
      <c r="J57" s="738"/>
      <c r="K57" s="738"/>
      <c r="L57" s="738"/>
      <c r="M57" s="738"/>
      <c r="N57" s="738"/>
      <c r="O57" s="363"/>
    </row>
    <row r="58" spans="1:15" s="150" customFormat="1" x14ac:dyDescent="0.2">
      <c r="A58" s="732"/>
      <c r="B58" s="733"/>
      <c r="C58" s="733"/>
      <c r="D58" s="733"/>
      <c r="E58" s="733"/>
      <c r="F58" s="733"/>
      <c r="G58" s="733"/>
      <c r="H58" s="733"/>
      <c r="I58" s="733"/>
      <c r="J58" s="733"/>
      <c r="K58" s="733"/>
      <c r="L58" s="733"/>
      <c r="M58" s="733"/>
      <c r="N58" s="733"/>
      <c r="O58" s="734"/>
    </row>
    <row r="59" spans="1:15" s="150" customFormat="1" x14ac:dyDescent="0.2">
      <c r="A59" s="732"/>
      <c r="B59" s="733"/>
      <c r="C59" s="733"/>
      <c r="D59" s="733"/>
      <c r="E59" s="733"/>
      <c r="F59" s="733"/>
      <c r="G59" s="733"/>
      <c r="H59" s="733"/>
      <c r="I59" s="733"/>
      <c r="J59" s="733"/>
      <c r="K59" s="733"/>
      <c r="L59" s="733"/>
      <c r="M59" s="733"/>
      <c r="N59" s="733"/>
      <c r="O59" s="734"/>
    </row>
    <row r="60" spans="1:15" s="150" customFormat="1" x14ac:dyDescent="0.2">
      <c r="A60" s="732"/>
      <c r="B60" s="733"/>
      <c r="C60" s="733"/>
      <c r="D60" s="733"/>
      <c r="E60" s="733"/>
      <c r="F60" s="733"/>
      <c r="G60" s="733"/>
      <c r="H60" s="733"/>
      <c r="I60" s="733"/>
      <c r="J60" s="733"/>
      <c r="K60" s="733"/>
      <c r="L60" s="733"/>
      <c r="M60" s="733"/>
      <c r="N60" s="733"/>
      <c r="O60" s="734"/>
    </row>
    <row r="61" spans="1:15" s="150" customFormat="1" x14ac:dyDescent="0.2">
      <c r="A61" s="732"/>
      <c r="B61" s="733"/>
      <c r="C61" s="733"/>
      <c r="D61" s="733"/>
      <c r="E61" s="733"/>
      <c r="F61" s="733"/>
      <c r="G61" s="733"/>
      <c r="H61" s="733"/>
      <c r="I61" s="733"/>
      <c r="J61" s="733"/>
      <c r="K61" s="733"/>
      <c r="L61" s="733"/>
      <c r="M61" s="733"/>
      <c r="N61" s="733"/>
      <c r="O61" s="734"/>
    </row>
    <row r="62" spans="1:15" s="150" customFormat="1" x14ac:dyDescent="0.2">
      <c r="A62" s="732"/>
      <c r="B62" s="733"/>
      <c r="C62" s="733"/>
      <c r="D62" s="733"/>
      <c r="E62" s="733"/>
      <c r="F62" s="733"/>
      <c r="G62" s="733"/>
      <c r="H62" s="733"/>
      <c r="I62" s="733"/>
      <c r="J62" s="733"/>
      <c r="K62" s="733"/>
      <c r="L62" s="733"/>
      <c r="M62" s="733"/>
      <c r="N62" s="733"/>
      <c r="O62" s="734"/>
    </row>
    <row r="63" spans="1:15" s="150" customFormat="1" x14ac:dyDescent="0.2">
      <c r="A63" s="732"/>
      <c r="B63" s="733"/>
      <c r="C63" s="733"/>
      <c r="D63" s="733"/>
      <c r="E63" s="733"/>
      <c r="F63" s="733"/>
      <c r="G63" s="733"/>
      <c r="H63" s="733"/>
      <c r="I63" s="733"/>
      <c r="J63" s="733"/>
      <c r="K63" s="733"/>
      <c r="L63" s="733"/>
      <c r="M63" s="733"/>
      <c r="N63" s="733"/>
      <c r="O63" s="734"/>
    </row>
    <row r="64" spans="1:15" s="150" customFormat="1" x14ac:dyDescent="0.2">
      <c r="A64" s="732"/>
      <c r="B64" s="733"/>
      <c r="C64" s="733"/>
      <c r="D64" s="733"/>
      <c r="E64" s="733"/>
      <c r="F64" s="733"/>
      <c r="G64" s="733"/>
      <c r="H64" s="733"/>
      <c r="I64" s="733"/>
      <c r="J64" s="733"/>
      <c r="K64" s="733"/>
      <c r="L64" s="733"/>
      <c r="M64" s="733"/>
      <c r="N64" s="733"/>
      <c r="O64" s="734"/>
    </row>
    <row r="65" spans="1:15" s="150" customFormat="1" ht="12" thickBot="1" x14ac:dyDescent="0.25">
      <c r="A65" s="735"/>
      <c r="B65" s="736"/>
      <c r="C65" s="736"/>
      <c r="D65" s="736"/>
      <c r="E65" s="736"/>
      <c r="F65" s="736"/>
      <c r="G65" s="736"/>
      <c r="H65" s="736"/>
      <c r="I65" s="736"/>
      <c r="J65" s="736"/>
      <c r="K65" s="736"/>
      <c r="L65" s="736"/>
      <c r="M65" s="736"/>
      <c r="N65" s="736"/>
      <c r="O65" s="737"/>
    </row>
    <row r="66" spans="1:15" s="150" customFormat="1" ht="12" thickTop="1" x14ac:dyDescent="0.2">
      <c r="A66" s="379"/>
      <c r="B66" s="365"/>
      <c r="C66" s="365"/>
      <c r="D66" s="365"/>
      <c r="E66" s="365"/>
      <c r="F66" s="365"/>
      <c r="G66" s="365"/>
      <c r="H66" s="365"/>
      <c r="I66" s="365"/>
      <c r="J66" s="365"/>
      <c r="K66" s="365"/>
      <c r="L66" s="365"/>
      <c r="M66" s="365"/>
      <c r="N66" s="365"/>
      <c r="O66" s="367"/>
    </row>
    <row r="67" spans="1:15" ht="12.75" x14ac:dyDescent="0.2">
      <c r="A67" s="364"/>
      <c r="B67" s="113"/>
      <c r="C67" s="484" t="s">
        <v>380</v>
      </c>
      <c r="D67" s="484"/>
      <c r="E67" s="484"/>
      <c r="F67" s="484"/>
      <c r="G67" s="484"/>
      <c r="H67" s="484"/>
      <c r="I67" s="484"/>
      <c r="J67" s="484"/>
      <c r="K67" s="484"/>
      <c r="L67" s="466"/>
      <c r="M67" s="466"/>
      <c r="N67" s="61"/>
      <c r="O67" s="77"/>
    </row>
    <row r="68" spans="1:15" ht="12.75" x14ac:dyDescent="0.2">
      <c r="A68" s="42"/>
      <c r="B68" s="113"/>
      <c r="C68" s="741" t="s">
        <v>381</v>
      </c>
      <c r="D68" s="484"/>
      <c r="E68" s="484"/>
      <c r="F68" s="484"/>
      <c r="G68" s="484"/>
      <c r="H68" s="511"/>
      <c r="I68" s="468"/>
      <c r="J68" s="566">
        <f>L55</f>
        <v>0</v>
      </c>
      <c r="K68" s="517"/>
      <c r="L68" s="287" t="s">
        <v>382</v>
      </c>
      <c r="M68" s="43"/>
      <c r="N68" s="61"/>
      <c r="O68" s="77"/>
    </row>
    <row r="69" spans="1:15" x14ac:dyDescent="0.2">
      <c r="A69" s="42"/>
      <c r="B69" s="113"/>
      <c r="C69" s="113"/>
      <c r="D69" s="266"/>
      <c r="E69" s="61"/>
      <c r="F69" s="61"/>
      <c r="G69" s="61"/>
      <c r="H69" s="61"/>
      <c r="I69" s="61"/>
      <c r="J69" s="61"/>
      <c r="K69" s="61"/>
      <c r="M69" s="158" t="s">
        <v>383</v>
      </c>
      <c r="N69" s="61"/>
      <c r="O69" s="77"/>
    </row>
    <row r="70" spans="1:15" ht="6" customHeight="1" x14ac:dyDescent="0.2">
      <c r="A70" s="42"/>
      <c r="B70" s="113"/>
      <c r="C70" s="61"/>
      <c r="D70" s="61"/>
      <c r="E70" s="61"/>
      <c r="F70" s="61"/>
      <c r="G70" s="61"/>
      <c r="H70" s="61"/>
      <c r="I70" s="61"/>
      <c r="J70" s="61"/>
      <c r="K70" s="61"/>
      <c r="L70" s="61"/>
      <c r="M70" s="61"/>
      <c r="N70" s="61"/>
      <c r="O70" s="77"/>
    </row>
    <row r="71" spans="1:15" ht="12.75" x14ac:dyDescent="0.2">
      <c r="A71" s="42"/>
      <c r="B71" s="113"/>
      <c r="C71" s="165"/>
      <c r="D71" s="484" t="s">
        <v>384</v>
      </c>
      <c r="E71" s="484"/>
      <c r="F71" s="484"/>
      <c r="G71" s="484"/>
      <c r="H71" s="484"/>
      <c r="I71" s="484"/>
      <c r="J71" s="484"/>
      <c r="K71" s="484"/>
      <c r="L71" s="484"/>
      <c r="M71" s="484"/>
      <c r="N71" s="468"/>
      <c r="O71" s="77"/>
    </row>
    <row r="72" spans="1:15" ht="12.75" x14ac:dyDescent="0.2">
      <c r="A72" s="42"/>
      <c r="B72" s="113"/>
      <c r="C72" s="61"/>
      <c r="D72" s="26" t="s">
        <v>385</v>
      </c>
      <c r="E72" s="43"/>
      <c r="F72" s="61"/>
      <c r="G72" s="61"/>
      <c r="H72" s="61"/>
      <c r="I72" s="61"/>
      <c r="J72" s="61"/>
      <c r="K72" s="61"/>
      <c r="L72" s="61"/>
      <c r="M72" s="61"/>
      <c r="N72" s="61"/>
      <c r="O72" s="77"/>
    </row>
    <row r="73" spans="1:15" x14ac:dyDescent="0.2">
      <c r="A73" s="42"/>
      <c r="B73" s="113"/>
      <c r="C73" s="61"/>
      <c r="D73" s="61"/>
      <c r="E73" s="158" t="s">
        <v>383</v>
      </c>
      <c r="F73" s="61"/>
      <c r="G73" s="61"/>
      <c r="H73" s="61"/>
      <c r="I73" s="61"/>
      <c r="J73" s="61"/>
      <c r="K73" s="61"/>
      <c r="L73" s="61"/>
      <c r="M73" s="61"/>
      <c r="N73" s="61"/>
      <c r="O73" s="77"/>
    </row>
    <row r="74" spans="1:15" ht="12.75" x14ac:dyDescent="0.2">
      <c r="A74" s="42"/>
      <c r="B74" s="113"/>
      <c r="C74" s="165"/>
      <c r="D74" s="484" t="s">
        <v>386</v>
      </c>
      <c r="E74" s="484"/>
      <c r="F74" s="484"/>
      <c r="G74" s="484"/>
      <c r="H74" s="484"/>
      <c r="I74" s="484"/>
      <c r="J74" s="484"/>
      <c r="K74" s="484"/>
      <c r="L74" s="61"/>
      <c r="M74" s="61"/>
      <c r="N74" s="61"/>
      <c r="O74" s="77"/>
    </row>
    <row r="75" spans="1:15" ht="6" customHeight="1" x14ac:dyDescent="0.2">
      <c r="A75" s="42"/>
      <c r="B75" s="113"/>
      <c r="C75" s="61"/>
      <c r="D75" s="61"/>
      <c r="E75" s="61"/>
      <c r="F75" s="61"/>
      <c r="G75" s="61"/>
      <c r="H75" s="61"/>
      <c r="I75" s="61"/>
      <c r="J75" s="61"/>
      <c r="K75" s="61"/>
      <c r="L75" s="61"/>
      <c r="M75" s="61"/>
      <c r="N75" s="61"/>
      <c r="O75" s="77"/>
    </row>
    <row r="76" spans="1:15" ht="12.75" x14ac:dyDescent="0.2">
      <c r="A76" s="42"/>
      <c r="B76" s="113"/>
      <c r="C76" s="484" t="s">
        <v>671</v>
      </c>
      <c r="D76" s="484"/>
      <c r="E76" s="484"/>
      <c r="F76" s="484"/>
      <c r="G76" s="484"/>
      <c r="H76" s="484"/>
      <c r="I76" s="484"/>
      <c r="J76" s="484"/>
      <c r="K76" s="484"/>
      <c r="L76" s="484"/>
      <c r="M76" s="484"/>
      <c r="N76" s="61"/>
      <c r="O76" s="77"/>
    </row>
    <row r="77" spans="1:15" ht="12.75" x14ac:dyDescent="0.2">
      <c r="A77" s="42"/>
      <c r="B77" s="113"/>
      <c r="C77" s="484" t="s">
        <v>672</v>
      </c>
      <c r="D77" s="484"/>
      <c r="E77" s="484"/>
      <c r="F77" s="484"/>
      <c r="G77" s="484"/>
      <c r="H77" s="484"/>
      <c r="I77" s="484"/>
      <c r="J77" s="511"/>
      <c r="K77" s="468"/>
      <c r="L77" s="468"/>
      <c r="M77" s="468"/>
      <c r="N77" s="61"/>
      <c r="O77" s="77"/>
    </row>
    <row r="78" spans="1:15" ht="6" customHeight="1" x14ac:dyDescent="0.2">
      <c r="A78" s="42"/>
      <c r="B78" s="113"/>
      <c r="C78" s="61"/>
      <c r="D78" s="511"/>
      <c r="E78" s="511"/>
      <c r="F78" s="511"/>
      <c r="G78" s="61"/>
      <c r="H78" s="61"/>
      <c r="I78" s="61"/>
      <c r="J78" s="61"/>
      <c r="K78" s="61"/>
      <c r="L78" s="61"/>
      <c r="M78" s="61"/>
      <c r="N78" s="61"/>
      <c r="O78" s="77"/>
    </row>
    <row r="79" spans="1:15" ht="12" thickBot="1" x14ac:dyDescent="0.25">
      <c r="A79" s="42"/>
      <c r="B79" s="113"/>
      <c r="C79" s="113"/>
      <c r="D79" s="626"/>
      <c r="E79" s="626"/>
      <c r="F79" s="626"/>
      <c r="G79" s="61"/>
      <c r="H79" s="61"/>
      <c r="I79" s="61"/>
      <c r="J79" s="739"/>
      <c r="K79" s="739"/>
      <c r="L79" s="61"/>
      <c r="M79" s="61"/>
      <c r="N79" s="61"/>
      <c r="O79" s="77"/>
    </row>
    <row r="80" spans="1:15" ht="6" customHeight="1" x14ac:dyDescent="0.2">
      <c r="A80" s="42"/>
      <c r="B80" s="113"/>
      <c r="C80" s="61"/>
      <c r="D80" s="722" t="s">
        <v>502</v>
      </c>
      <c r="E80" s="722"/>
      <c r="F80" s="722"/>
      <c r="G80" s="61"/>
      <c r="H80" s="61"/>
      <c r="I80" s="61"/>
      <c r="J80" s="721" t="s">
        <v>2</v>
      </c>
      <c r="K80" s="721"/>
      <c r="L80" s="61"/>
      <c r="M80" s="61"/>
      <c r="N80" s="61"/>
      <c r="O80" s="77"/>
    </row>
    <row r="81" spans="1:15" x14ac:dyDescent="0.2">
      <c r="A81" s="42"/>
      <c r="B81" s="113"/>
      <c r="C81" s="61"/>
      <c r="D81" s="722"/>
      <c r="E81" s="722"/>
      <c r="F81" s="722"/>
      <c r="G81" s="61"/>
      <c r="H81" s="61"/>
      <c r="I81" s="61"/>
      <c r="J81" s="722"/>
      <c r="K81" s="722"/>
      <c r="L81" s="61"/>
      <c r="M81" s="61"/>
      <c r="N81" s="61"/>
      <c r="O81" s="77"/>
    </row>
    <row r="82" spans="1:15" ht="6.75" customHeight="1" x14ac:dyDescent="0.2">
      <c r="A82" s="42"/>
      <c r="B82" s="113"/>
      <c r="C82" s="113"/>
      <c r="D82" s="511"/>
      <c r="E82" s="511"/>
      <c r="F82" s="511"/>
      <c r="G82" s="61"/>
      <c r="H82" s="61"/>
      <c r="I82" s="61"/>
      <c r="J82" s="78"/>
      <c r="K82" s="78"/>
      <c r="L82" s="61"/>
      <c r="M82" s="61"/>
      <c r="N82" s="61"/>
      <c r="O82" s="77"/>
    </row>
    <row r="83" spans="1:15" ht="12" thickBot="1" x14ac:dyDescent="0.25">
      <c r="A83" s="42"/>
      <c r="B83" s="113"/>
      <c r="C83" s="61"/>
      <c r="D83" s="626"/>
      <c r="E83" s="626"/>
      <c r="F83" s="626"/>
      <c r="G83" s="78"/>
      <c r="H83" s="61"/>
      <c r="I83" s="61"/>
      <c r="J83" s="625"/>
      <c r="K83" s="625"/>
      <c r="L83" s="61"/>
      <c r="M83" s="61"/>
      <c r="N83" s="61"/>
      <c r="O83" s="77"/>
    </row>
    <row r="84" spans="1:15" x14ac:dyDescent="0.2">
      <c r="A84" s="42"/>
      <c r="B84" s="113"/>
      <c r="C84" s="61"/>
      <c r="D84" s="511" t="s">
        <v>59</v>
      </c>
      <c r="E84" s="511"/>
      <c r="F84" s="511"/>
      <c r="G84" s="61"/>
      <c r="H84" s="61"/>
      <c r="I84" s="61"/>
      <c r="J84" s="61" t="s">
        <v>2</v>
      </c>
      <c r="K84" s="61"/>
      <c r="L84" s="61"/>
      <c r="M84" s="61"/>
      <c r="N84" s="61"/>
      <c r="O84" s="77"/>
    </row>
    <row r="85" spans="1:15" x14ac:dyDescent="0.2">
      <c r="A85" s="42"/>
      <c r="B85" s="113"/>
      <c r="C85" s="61"/>
      <c r="D85" s="61"/>
      <c r="E85" s="61"/>
      <c r="F85" s="61"/>
      <c r="G85" s="61"/>
      <c r="H85" s="61"/>
      <c r="I85" s="61"/>
      <c r="J85" s="61"/>
      <c r="K85" s="61"/>
      <c r="L85" s="61"/>
      <c r="M85" s="61"/>
      <c r="N85" s="61"/>
      <c r="O85" s="77"/>
    </row>
    <row r="86" spans="1:15" x14ac:dyDescent="0.2">
      <c r="A86" s="42"/>
      <c r="B86" s="113"/>
      <c r="C86" s="61"/>
      <c r="D86" s="61"/>
      <c r="E86" s="61"/>
      <c r="F86" s="61"/>
      <c r="G86" s="61"/>
      <c r="H86" s="61"/>
      <c r="I86" s="61"/>
      <c r="J86" s="61"/>
      <c r="K86" s="61"/>
      <c r="L86" s="61"/>
      <c r="M86" s="61"/>
      <c r="N86" s="61"/>
      <c r="O86" s="77"/>
    </row>
    <row r="87" spans="1:15" ht="12" thickBot="1" x14ac:dyDescent="0.25">
      <c r="A87" s="366"/>
      <c r="B87" s="128"/>
      <c r="C87" s="133"/>
      <c r="D87" s="133"/>
      <c r="E87" s="133"/>
      <c r="F87" s="133"/>
      <c r="G87" s="133"/>
      <c r="H87" s="133"/>
      <c r="I87" s="133"/>
      <c r="J87" s="133"/>
      <c r="K87" s="133"/>
      <c r="L87" s="133"/>
      <c r="M87" s="133"/>
      <c r="N87" s="133"/>
      <c r="O87" s="148"/>
    </row>
    <row r="88" spans="1:15" ht="12" thickTop="1" x14ac:dyDescent="0.2">
      <c r="C88" s="61"/>
      <c r="D88" s="61"/>
      <c r="E88" s="61"/>
      <c r="F88" s="61"/>
      <c r="G88" s="61"/>
      <c r="H88" s="61"/>
      <c r="I88" s="61"/>
      <c r="J88" s="61"/>
      <c r="K88" s="61"/>
      <c r="L88" s="61"/>
      <c r="M88" s="61"/>
    </row>
    <row r="89" spans="1:15" x14ac:dyDescent="0.2">
      <c r="C89" s="61"/>
      <c r="D89" s="61"/>
      <c r="E89" s="61"/>
      <c r="F89" s="61"/>
      <c r="G89" s="61"/>
      <c r="H89" s="61"/>
      <c r="I89" s="61"/>
      <c r="J89" s="61"/>
      <c r="K89" s="61"/>
      <c r="L89" s="61"/>
      <c r="M89" s="61"/>
    </row>
    <row r="90" spans="1:15" x14ac:dyDescent="0.2">
      <c r="C90" s="61"/>
      <c r="D90" s="61"/>
      <c r="E90" s="61"/>
      <c r="F90" s="61"/>
      <c r="G90" s="61"/>
      <c r="H90" s="61"/>
      <c r="I90" s="61"/>
      <c r="J90" s="61"/>
      <c r="K90" s="61"/>
      <c r="L90" s="61"/>
      <c r="M90" s="61"/>
    </row>
    <row r="91" spans="1:15" x14ac:dyDescent="0.2">
      <c r="C91" s="61"/>
      <c r="D91" s="61"/>
      <c r="E91" s="61"/>
      <c r="F91" s="61"/>
      <c r="G91" s="61"/>
      <c r="H91" s="61"/>
      <c r="I91" s="61"/>
      <c r="J91" s="61"/>
      <c r="K91" s="61"/>
      <c r="L91" s="61"/>
      <c r="M91" s="61"/>
    </row>
  </sheetData>
  <sheetProtection sheet="1" objects="1" scenarios="1" selectLockedCells="1"/>
  <mergeCells count="153">
    <mergeCell ref="B5:M5"/>
    <mergeCell ref="F10:H10"/>
    <mergeCell ref="C12:E12"/>
    <mergeCell ref="C19:K19"/>
    <mergeCell ref="C13:E13"/>
    <mergeCell ref="I13:J13"/>
    <mergeCell ref="C14:E14"/>
    <mergeCell ref="G13:H13"/>
    <mergeCell ref="B16:L16"/>
    <mergeCell ref="B3:M3"/>
    <mergeCell ref="B2:M2"/>
    <mergeCell ref="B1:M1"/>
    <mergeCell ref="C77:M77"/>
    <mergeCell ref="C67:M67"/>
    <mergeCell ref="J68:K68"/>
    <mergeCell ref="C68:I68"/>
    <mergeCell ref="D71:N71"/>
    <mergeCell ref="F15:G15"/>
    <mergeCell ref="H15:I15"/>
    <mergeCell ref="H26:M26"/>
    <mergeCell ref="C26:G26"/>
    <mergeCell ref="C18:K18"/>
    <mergeCell ref="C20:K20"/>
    <mergeCell ref="A24:O24"/>
    <mergeCell ref="B22:I22"/>
    <mergeCell ref="J22:K22"/>
    <mergeCell ref="C28:E28"/>
    <mergeCell ref="C27:E27"/>
    <mergeCell ref="L27:M27"/>
    <mergeCell ref="L28:M28"/>
    <mergeCell ref="H27:K27"/>
    <mergeCell ref="F27:G27"/>
    <mergeCell ref="F28:G28"/>
    <mergeCell ref="H28:K28"/>
    <mergeCell ref="C41:E41"/>
    <mergeCell ref="C29:E29"/>
    <mergeCell ref="C30:E30"/>
    <mergeCell ref="C38:E38"/>
    <mergeCell ref="C39:E39"/>
    <mergeCell ref="C31:E31"/>
    <mergeCell ref="C32:E32"/>
    <mergeCell ref="C36:E36"/>
    <mergeCell ref="C37:E37"/>
    <mergeCell ref="C33:E33"/>
    <mergeCell ref="C34:E34"/>
    <mergeCell ref="C35:E35"/>
    <mergeCell ref="H32:K32"/>
    <mergeCell ref="H33:K33"/>
    <mergeCell ref="H34:K34"/>
    <mergeCell ref="H36:K36"/>
    <mergeCell ref="F29:G29"/>
    <mergeCell ref="F32:G32"/>
    <mergeCell ref="H35:K35"/>
    <mergeCell ref="F33:G33"/>
    <mergeCell ref="F34:G34"/>
    <mergeCell ref="J83:K83"/>
    <mergeCell ref="J79:K79"/>
    <mergeCell ref="C42:E42"/>
    <mergeCell ref="C43:E43"/>
    <mergeCell ref="H42:K42"/>
    <mergeCell ref="C40:E40"/>
    <mergeCell ref="H43:K43"/>
    <mergeCell ref="C44:E44"/>
    <mergeCell ref="C45:E45"/>
    <mergeCell ref="H44:K44"/>
    <mergeCell ref="H45:K45"/>
    <mergeCell ref="F44:G44"/>
    <mergeCell ref="F45:G45"/>
    <mergeCell ref="C46:E46"/>
    <mergeCell ref="C47:E47"/>
    <mergeCell ref="H46:K46"/>
    <mergeCell ref="H47:K47"/>
    <mergeCell ref="F46:G46"/>
    <mergeCell ref="F47:G47"/>
    <mergeCell ref="C50:E50"/>
    <mergeCell ref="H50:K50"/>
    <mergeCell ref="F50:G50"/>
    <mergeCell ref="C48:E48"/>
    <mergeCell ref="C49:E49"/>
    <mergeCell ref="L55:M55"/>
    <mergeCell ref="D56:M56"/>
    <mergeCell ref="D74:K74"/>
    <mergeCell ref="C76:M76"/>
    <mergeCell ref="D78:F79"/>
    <mergeCell ref="A58:O65"/>
    <mergeCell ref="B57:N57"/>
    <mergeCell ref="H48:K48"/>
    <mergeCell ref="H49:K49"/>
    <mergeCell ref="F48:G48"/>
    <mergeCell ref="F49:G49"/>
    <mergeCell ref="C51:E51"/>
    <mergeCell ref="C52:E52"/>
    <mergeCell ref="H51:K51"/>
    <mergeCell ref="H52:K52"/>
    <mergeCell ref="F51:G51"/>
    <mergeCell ref="F52:G52"/>
    <mergeCell ref="F35:G35"/>
    <mergeCell ref="F36:G36"/>
    <mergeCell ref="C53:E53"/>
    <mergeCell ref="C54:E54"/>
    <mergeCell ref="H53:K53"/>
    <mergeCell ref="H54:K54"/>
    <mergeCell ref="F53:G53"/>
    <mergeCell ref="F54:G54"/>
    <mergeCell ref="D80:F81"/>
    <mergeCell ref="L51:M51"/>
    <mergeCell ref="L54:M54"/>
    <mergeCell ref="L50:M50"/>
    <mergeCell ref="L29:M29"/>
    <mergeCell ref="L30:M30"/>
    <mergeCell ref="L31:M31"/>
    <mergeCell ref="F30:G30"/>
    <mergeCell ref="F31:G31"/>
    <mergeCell ref="H29:K29"/>
    <mergeCell ref="H30:K30"/>
    <mergeCell ref="H31:K31"/>
    <mergeCell ref="H40:K40"/>
    <mergeCell ref="L40:M40"/>
    <mergeCell ref="L32:M32"/>
    <mergeCell ref="L33:M33"/>
    <mergeCell ref="L34:M34"/>
    <mergeCell ref="L42:M42"/>
    <mergeCell ref="L43:M43"/>
    <mergeCell ref="L35:M35"/>
    <mergeCell ref="L36:M36"/>
    <mergeCell ref="L37:M37"/>
    <mergeCell ref="L38:M38"/>
    <mergeCell ref="L39:M39"/>
    <mergeCell ref="F40:G40"/>
    <mergeCell ref="D82:F83"/>
    <mergeCell ref="D84:F84"/>
    <mergeCell ref="J80:K81"/>
    <mergeCell ref="H37:K37"/>
    <mergeCell ref="H38:K38"/>
    <mergeCell ref="F37:G37"/>
    <mergeCell ref="F38:G38"/>
    <mergeCell ref="F39:G39"/>
    <mergeCell ref="L41:M41"/>
    <mergeCell ref="F55:G55"/>
    <mergeCell ref="J55:K55"/>
    <mergeCell ref="F41:G41"/>
    <mergeCell ref="F42:G42"/>
    <mergeCell ref="F43:G43"/>
    <mergeCell ref="L53:M53"/>
    <mergeCell ref="H39:K39"/>
    <mergeCell ref="H41:K41"/>
    <mergeCell ref="L52:M52"/>
    <mergeCell ref="L48:M48"/>
    <mergeCell ref="L49:M49"/>
    <mergeCell ref="L44:M44"/>
    <mergeCell ref="L45:M45"/>
    <mergeCell ref="L46:M46"/>
    <mergeCell ref="L47:M47"/>
  </mergeCells>
  <phoneticPr fontId="2" type="noConversion"/>
  <dataValidations count="1">
    <dataValidation type="list" allowBlank="1" showInputMessage="1" showErrorMessage="1" sqref="D21:G21 I21 C18:C20">
      <formula1>THSC_Options</formula1>
    </dataValidation>
  </dataValidations>
  <pageMargins left="0" right="0" top="0.2" bottom="0" header="0.5" footer="0.5"/>
  <pageSetup paperSize="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5</xdr:col>
                    <xdr:colOff>28575</xdr:colOff>
                    <xdr:row>8</xdr:row>
                    <xdr:rowOff>104775</xdr:rowOff>
                  </from>
                  <to>
                    <xdr:col>5</xdr:col>
                    <xdr:colOff>676275</xdr:colOff>
                    <xdr:row>10</xdr:row>
                    <xdr:rowOff>19050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6</xdr:col>
                    <xdr:colOff>276225</xdr:colOff>
                    <xdr:row>8</xdr:row>
                    <xdr:rowOff>104775</xdr:rowOff>
                  </from>
                  <to>
                    <xdr:col>7</xdr:col>
                    <xdr:colOff>457200</xdr:colOff>
                    <xdr:row>10</xdr:row>
                    <xdr:rowOff>19050</xdr:rowOff>
                  </to>
                </anchor>
              </controlPr>
            </control>
          </mc:Choice>
        </mc:AlternateContent>
        <mc:AlternateContent xmlns:mc="http://schemas.openxmlformats.org/markup-compatibility/2006">
          <mc:Choice Requires="x14">
            <control shapeId="14347" r:id="rId6" name="Check Box 11">
              <controlPr defaultSize="0" autoFill="0" autoLine="0" autoPict="0">
                <anchor moveWithCells="1">
                  <from>
                    <xdr:col>2</xdr:col>
                    <xdr:colOff>276225</xdr:colOff>
                    <xdr:row>69</xdr:row>
                    <xdr:rowOff>38100</xdr:rowOff>
                  </from>
                  <to>
                    <xdr:col>3</xdr:col>
                    <xdr:colOff>9525</xdr:colOff>
                    <xdr:row>71</xdr:row>
                    <xdr:rowOff>19050</xdr:rowOff>
                  </to>
                </anchor>
              </controlPr>
            </control>
          </mc:Choice>
        </mc:AlternateContent>
        <mc:AlternateContent xmlns:mc="http://schemas.openxmlformats.org/markup-compatibility/2006">
          <mc:Choice Requires="x14">
            <control shapeId="14348" r:id="rId7" name="Check Box 12">
              <controlPr defaultSize="0" autoFill="0" autoLine="0" autoPict="0">
                <anchor moveWithCells="1">
                  <from>
                    <xdr:col>2</xdr:col>
                    <xdr:colOff>276225</xdr:colOff>
                    <xdr:row>72</xdr:row>
                    <xdr:rowOff>104775</xdr:rowOff>
                  </from>
                  <to>
                    <xdr:col>3</xdr:col>
                    <xdr:colOff>9525</xdr:colOff>
                    <xdr:row>74</xdr:row>
                    <xdr:rowOff>19050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90"/>
  <sheetViews>
    <sheetView zoomScale="90" workbookViewId="0">
      <selection activeCell="E14" sqref="E14"/>
    </sheetView>
  </sheetViews>
  <sheetFormatPr defaultRowHeight="11.25" x14ac:dyDescent="0.2"/>
  <cols>
    <col min="1" max="1" width="11.6640625" style="59" customWidth="1"/>
    <col min="2" max="2" width="9.33203125" style="59"/>
    <col min="3" max="3" width="9.83203125" style="59" customWidth="1"/>
    <col min="4" max="4" width="12.6640625" style="59" customWidth="1"/>
    <col min="5" max="5" width="8.5" style="59" customWidth="1"/>
    <col min="6" max="6" width="11.33203125" style="59" customWidth="1"/>
    <col min="7" max="7" width="10.33203125" style="59" customWidth="1"/>
    <col min="8" max="8" width="12.33203125" style="59" customWidth="1"/>
    <col min="9" max="9" width="9" style="59" customWidth="1"/>
    <col min="10" max="10" width="15" style="59" customWidth="1"/>
    <col min="11" max="11" width="8.1640625" style="59" customWidth="1"/>
    <col min="12" max="12" width="11.1640625" style="59" customWidth="1"/>
    <col min="13" max="16384" width="9.33203125" style="59"/>
  </cols>
  <sheetData>
    <row r="1" spans="1:16" ht="16.5" thickTop="1" x14ac:dyDescent="0.25">
      <c r="A1" s="94" t="s">
        <v>194</v>
      </c>
      <c r="B1" s="498" t="s">
        <v>195</v>
      </c>
      <c r="C1" s="565"/>
      <c r="D1" s="565"/>
      <c r="E1" s="565"/>
      <c r="F1" s="565"/>
      <c r="G1" s="565"/>
      <c r="H1" s="499"/>
      <c r="I1" s="499"/>
      <c r="J1" s="499"/>
      <c r="K1" s="499"/>
      <c r="L1" s="58" t="s">
        <v>171</v>
      </c>
      <c r="M1" s="100">
        <f>'RE-600'!H1</f>
        <v>0</v>
      </c>
    </row>
    <row r="2" spans="1:16" ht="15.75" x14ac:dyDescent="0.25">
      <c r="A2" s="383">
        <v>40473</v>
      </c>
      <c r="B2" s="500"/>
      <c r="C2" s="473"/>
      <c r="D2" s="473"/>
      <c r="E2" s="473"/>
      <c r="F2" s="473"/>
      <c r="G2" s="473"/>
      <c r="H2" s="468"/>
      <c r="I2" s="468"/>
      <c r="J2" s="468"/>
      <c r="K2" s="468"/>
      <c r="L2" s="26" t="s">
        <v>172</v>
      </c>
      <c r="M2" s="103">
        <f>'RE-600'!H2</f>
        <v>0</v>
      </c>
    </row>
    <row r="3" spans="1:16" ht="12.75" x14ac:dyDescent="0.2">
      <c r="A3" s="60"/>
      <c r="B3" s="511"/>
      <c r="C3" s="511"/>
      <c r="D3" s="511"/>
      <c r="E3" s="511"/>
      <c r="F3" s="511"/>
      <c r="G3" s="511"/>
      <c r="H3" s="511"/>
      <c r="I3" s="511"/>
      <c r="J3" s="511"/>
      <c r="K3" s="511"/>
      <c r="L3" s="26" t="s">
        <v>173</v>
      </c>
      <c r="M3" s="402">
        <f>'RE-600'!H3</f>
        <v>0</v>
      </c>
    </row>
    <row r="4" spans="1:16" ht="15.75" x14ac:dyDescent="0.25">
      <c r="A4" s="60"/>
      <c r="B4" s="500"/>
      <c r="C4" s="473"/>
      <c r="D4" s="473"/>
      <c r="E4" s="473"/>
      <c r="F4" s="473"/>
      <c r="G4" s="473"/>
      <c r="H4" s="468"/>
      <c r="I4" s="468"/>
      <c r="J4" s="468"/>
      <c r="K4" s="468"/>
      <c r="L4" s="26" t="s">
        <v>174</v>
      </c>
      <c r="M4" s="401">
        <f>'RE-600'!H4</f>
        <v>0</v>
      </c>
      <c r="N4" s="61"/>
      <c r="O4" s="61"/>
      <c r="P4" s="61"/>
    </row>
    <row r="5" spans="1:16" ht="12.75" x14ac:dyDescent="0.2">
      <c r="A5" s="60"/>
      <c r="B5" s="61"/>
      <c r="L5" s="26" t="s">
        <v>196</v>
      </c>
      <c r="M5" s="103">
        <f>'RE-600'!H5</f>
        <v>0</v>
      </c>
      <c r="N5" s="61"/>
      <c r="O5" s="61"/>
      <c r="P5" s="61"/>
    </row>
    <row r="6" spans="1:16" x14ac:dyDescent="0.2">
      <c r="A6" s="60"/>
      <c r="B6" s="61"/>
      <c r="L6" s="61"/>
      <c r="M6" s="77"/>
      <c r="N6" s="61"/>
      <c r="O6" s="61"/>
      <c r="P6" s="61"/>
    </row>
    <row r="7" spans="1:16" s="27" customFormat="1" ht="12.75" x14ac:dyDescent="0.2">
      <c r="A7" s="67"/>
      <c r="B7" s="26"/>
      <c r="C7" s="26"/>
      <c r="D7" s="26"/>
      <c r="E7" s="26"/>
      <c r="F7" s="26"/>
      <c r="G7" s="26"/>
      <c r="H7" s="26"/>
      <c r="I7" s="26"/>
      <c r="L7" s="26"/>
      <c r="M7" s="66"/>
      <c r="N7" s="26"/>
      <c r="O7" s="26"/>
      <c r="P7" s="26"/>
    </row>
    <row r="8" spans="1:16" x14ac:dyDescent="0.2">
      <c r="A8" s="60"/>
      <c r="B8" s="61"/>
      <c r="C8" s="61"/>
      <c r="L8" s="61"/>
      <c r="M8" s="77"/>
      <c r="N8" s="61"/>
      <c r="O8" s="61"/>
      <c r="P8" s="61"/>
    </row>
    <row r="9" spans="1:16" ht="15.75" x14ac:dyDescent="0.25">
      <c r="A9" s="60"/>
      <c r="B9" s="61"/>
      <c r="C9" s="61"/>
      <c r="D9" s="61"/>
      <c r="E9" s="61"/>
      <c r="F9" s="61"/>
      <c r="G9" s="25"/>
      <c r="H9" s="61"/>
      <c r="I9" s="61"/>
      <c r="L9" s="61"/>
      <c r="M9" s="77"/>
      <c r="N9" s="61"/>
      <c r="O9" s="61"/>
      <c r="P9" s="61"/>
    </row>
    <row r="10" spans="1:16" x14ac:dyDescent="0.2">
      <c r="A10" s="60"/>
      <c r="B10" s="61"/>
      <c r="C10" s="61"/>
      <c r="D10" s="61"/>
      <c r="E10" s="61"/>
      <c r="F10" s="61"/>
      <c r="G10" s="61"/>
      <c r="H10" s="61"/>
      <c r="I10" s="61"/>
      <c r="J10" s="61"/>
      <c r="K10" s="61"/>
      <c r="L10" s="61"/>
      <c r="M10" s="77"/>
      <c r="N10" s="61"/>
      <c r="O10" s="61"/>
      <c r="P10" s="61"/>
    </row>
    <row r="11" spans="1:16" ht="12.75" x14ac:dyDescent="0.2">
      <c r="A11" s="60"/>
      <c r="B11" s="484" t="s">
        <v>197</v>
      </c>
      <c r="C11" s="468"/>
      <c r="D11" s="468"/>
      <c r="E11" s="468"/>
      <c r="F11" s="503">
        <f>'RE-600'!B8</f>
        <v>0</v>
      </c>
      <c r="G11" s="503"/>
      <c r="H11" s="503"/>
      <c r="I11" s="503"/>
      <c r="J11" s="503"/>
      <c r="K11" s="503"/>
      <c r="L11" s="61"/>
      <c r="M11" s="77"/>
      <c r="N11" s="61"/>
      <c r="O11" s="61"/>
      <c r="P11" s="61"/>
    </row>
    <row r="12" spans="1:16" ht="12.75" x14ac:dyDescent="0.2">
      <c r="A12" s="60"/>
      <c r="B12" s="484" t="s">
        <v>198</v>
      </c>
      <c r="C12" s="468"/>
      <c r="D12" s="468"/>
      <c r="E12" s="468"/>
      <c r="F12" s="551">
        <f>'RE-616'!F8</f>
        <v>0</v>
      </c>
      <c r="G12" s="551"/>
      <c r="H12" s="551"/>
      <c r="I12" s="84"/>
      <c r="J12" s="84"/>
      <c r="K12" s="84"/>
      <c r="L12" s="61"/>
      <c r="M12" s="77"/>
      <c r="N12" s="61"/>
      <c r="O12" s="61"/>
      <c r="P12" s="61"/>
    </row>
    <row r="13" spans="1:16" x14ac:dyDescent="0.2">
      <c r="A13" s="60"/>
      <c r="B13" s="61"/>
      <c r="C13" s="61"/>
      <c r="D13" s="61"/>
      <c r="E13" s="61"/>
      <c r="F13" s="551">
        <f>'RE-616'!F9</f>
        <v>0</v>
      </c>
      <c r="G13" s="551"/>
      <c r="H13" s="551"/>
      <c r="I13" s="78"/>
      <c r="J13" s="78"/>
      <c r="K13" s="78"/>
      <c r="L13" s="61"/>
      <c r="M13" s="77"/>
      <c r="N13" s="61"/>
      <c r="O13" s="61"/>
      <c r="P13" s="61"/>
    </row>
    <row r="14" spans="1:16" ht="12.75" x14ac:dyDescent="0.2">
      <c r="A14" s="60"/>
      <c r="B14" s="484" t="s">
        <v>199</v>
      </c>
      <c r="C14" s="524"/>
      <c r="D14" s="484"/>
      <c r="E14" s="149"/>
      <c r="F14" s="78"/>
      <c r="G14" s="78"/>
      <c r="H14" s="78"/>
      <c r="I14" s="78"/>
      <c r="J14" s="78"/>
      <c r="K14" s="78"/>
      <c r="L14" s="61"/>
      <c r="M14" s="77"/>
      <c r="N14" s="61"/>
      <c r="O14" s="61"/>
      <c r="P14" s="61"/>
    </row>
    <row r="15" spans="1:16" x14ac:dyDescent="0.2">
      <c r="A15" s="60"/>
      <c r="B15" s="61"/>
      <c r="C15" s="61"/>
      <c r="D15" s="61"/>
      <c r="E15" s="61"/>
      <c r="F15" s="61"/>
      <c r="G15" s="61"/>
      <c r="H15" s="61"/>
      <c r="I15" s="61"/>
      <c r="J15" s="61"/>
      <c r="K15" s="61"/>
      <c r="L15" s="61"/>
      <c r="M15" s="77"/>
      <c r="N15" s="61"/>
      <c r="O15" s="61"/>
      <c r="P15" s="61"/>
    </row>
    <row r="16" spans="1:16" ht="12.75" x14ac:dyDescent="0.2">
      <c r="A16" s="702" t="s">
        <v>200</v>
      </c>
      <c r="B16" s="548"/>
      <c r="C16" s="548"/>
      <c r="D16" s="548"/>
      <c r="E16" s="548"/>
      <c r="F16" s="548"/>
      <c r="G16" s="548"/>
      <c r="H16" s="548"/>
      <c r="I16" s="61"/>
      <c r="J16" s="61"/>
      <c r="K16" s="61"/>
      <c r="L16" s="61"/>
      <c r="M16" s="77"/>
      <c r="N16" s="61"/>
      <c r="O16" s="61"/>
      <c r="P16" s="61"/>
    </row>
    <row r="17" spans="1:16" x14ac:dyDescent="0.2">
      <c r="A17" s="60"/>
      <c r="B17" s="485"/>
      <c r="C17" s="486"/>
      <c r="D17" s="486"/>
      <c r="E17" s="486"/>
      <c r="F17" s="486"/>
      <c r="G17" s="486"/>
      <c r="H17" s="486"/>
      <c r="I17" s="486"/>
      <c r="J17" s="486"/>
      <c r="K17" s="486"/>
      <c r="L17" s="487"/>
      <c r="M17" s="77"/>
      <c r="N17" s="61"/>
      <c r="O17" s="61"/>
      <c r="P17" s="61"/>
    </row>
    <row r="18" spans="1:16" x14ac:dyDescent="0.2">
      <c r="A18" s="60"/>
      <c r="B18" s="488"/>
      <c r="C18" s="489"/>
      <c r="D18" s="489"/>
      <c r="E18" s="489"/>
      <c r="F18" s="489"/>
      <c r="G18" s="489"/>
      <c r="H18" s="489"/>
      <c r="I18" s="489"/>
      <c r="J18" s="489"/>
      <c r="K18" s="489"/>
      <c r="L18" s="490"/>
      <c r="M18" s="77"/>
      <c r="N18" s="61"/>
      <c r="O18" s="61"/>
      <c r="P18" s="61"/>
    </row>
    <row r="19" spans="1:16" x14ac:dyDescent="0.2">
      <c r="A19" s="60"/>
      <c r="B19" s="491"/>
      <c r="C19" s="492"/>
      <c r="D19" s="492"/>
      <c r="E19" s="492"/>
      <c r="F19" s="492"/>
      <c r="G19" s="492"/>
      <c r="H19" s="492"/>
      <c r="I19" s="492"/>
      <c r="J19" s="492"/>
      <c r="K19" s="492"/>
      <c r="L19" s="493"/>
      <c r="M19" s="77"/>
      <c r="N19" s="61"/>
      <c r="O19" s="61"/>
      <c r="P19" s="61"/>
    </row>
    <row r="20" spans="1:16" x14ac:dyDescent="0.2">
      <c r="A20" s="60"/>
      <c r="B20" s="153"/>
      <c r="C20" s="153"/>
      <c r="D20" s="153"/>
      <c r="E20" s="153"/>
      <c r="F20" s="153"/>
      <c r="G20" s="153"/>
      <c r="H20" s="153"/>
      <c r="I20" s="153"/>
      <c r="J20" s="153"/>
      <c r="K20" s="153"/>
      <c r="L20" s="61"/>
      <c r="M20" s="77"/>
      <c r="N20" s="61"/>
      <c r="O20" s="61"/>
      <c r="P20" s="61"/>
    </row>
    <row r="21" spans="1:16" ht="12.75" x14ac:dyDescent="0.2">
      <c r="A21" s="702" t="s">
        <v>201</v>
      </c>
      <c r="B21" s="548"/>
      <c r="C21" s="548"/>
      <c r="D21" s="548"/>
      <c r="E21" s="548"/>
      <c r="F21" s="548"/>
      <c r="G21" s="548"/>
      <c r="H21" s="61"/>
      <c r="I21" s="61"/>
      <c r="J21" s="61"/>
      <c r="K21" s="61"/>
      <c r="L21" s="61"/>
      <c r="M21" s="77"/>
      <c r="N21" s="61"/>
      <c r="O21" s="61"/>
      <c r="P21" s="61"/>
    </row>
    <row r="22" spans="1:16" x14ac:dyDescent="0.2">
      <c r="A22" s="60"/>
      <c r="B22" s="485"/>
      <c r="C22" s="486"/>
      <c r="D22" s="486"/>
      <c r="E22" s="486"/>
      <c r="F22" s="486"/>
      <c r="G22" s="486"/>
      <c r="H22" s="486"/>
      <c r="I22" s="486"/>
      <c r="J22" s="486"/>
      <c r="K22" s="486"/>
      <c r="L22" s="487"/>
      <c r="M22" s="77"/>
      <c r="N22" s="61"/>
      <c r="O22" s="61"/>
      <c r="P22" s="61"/>
    </row>
    <row r="23" spans="1:16" x14ac:dyDescent="0.2">
      <c r="A23" s="60"/>
      <c r="B23" s="488"/>
      <c r="C23" s="489"/>
      <c r="D23" s="489"/>
      <c r="E23" s="489"/>
      <c r="F23" s="489"/>
      <c r="G23" s="489"/>
      <c r="H23" s="489"/>
      <c r="I23" s="489"/>
      <c r="J23" s="489"/>
      <c r="K23" s="489"/>
      <c r="L23" s="490"/>
      <c r="M23" s="77"/>
      <c r="N23" s="61"/>
      <c r="O23" s="61"/>
      <c r="P23" s="61"/>
    </row>
    <row r="24" spans="1:16" x14ac:dyDescent="0.2">
      <c r="A24" s="60"/>
      <c r="B24" s="488"/>
      <c r="C24" s="489"/>
      <c r="D24" s="489"/>
      <c r="E24" s="489"/>
      <c r="F24" s="489"/>
      <c r="G24" s="489"/>
      <c r="H24" s="489"/>
      <c r="I24" s="489"/>
      <c r="J24" s="489"/>
      <c r="K24" s="489"/>
      <c r="L24" s="490"/>
      <c r="M24" s="77"/>
      <c r="N24" s="61"/>
      <c r="O24" s="61"/>
      <c r="P24" s="61"/>
    </row>
    <row r="25" spans="1:16" x14ac:dyDescent="0.2">
      <c r="A25" s="60"/>
      <c r="B25" s="491"/>
      <c r="C25" s="492"/>
      <c r="D25" s="492"/>
      <c r="E25" s="492"/>
      <c r="F25" s="492"/>
      <c r="G25" s="492"/>
      <c r="H25" s="492"/>
      <c r="I25" s="492"/>
      <c r="J25" s="492"/>
      <c r="K25" s="492"/>
      <c r="L25" s="493"/>
      <c r="M25" s="77"/>
      <c r="N25" s="61"/>
      <c r="O25" s="61"/>
      <c r="P25" s="61"/>
    </row>
    <row r="26" spans="1:16" ht="12" thickBot="1" x14ac:dyDescent="0.25">
      <c r="A26" s="42"/>
      <c r="B26" s="371"/>
      <c r="C26" s="371"/>
      <c r="D26" s="371"/>
      <c r="E26" s="371"/>
      <c r="F26" s="371"/>
      <c r="G26" s="371"/>
      <c r="H26" s="371"/>
      <c r="I26" s="371"/>
      <c r="J26" s="371"/>
      <c r="K26" s="371"/>
      <c r="L26" s="372"/>
      <c r="M26" s="109"/>
      <c r="N26" s="61"/>
      <c r="O26" s="61"/>
      <c r="P26" s="61"/>
    </row>
    <row r="27" spans="1:16" ht="13.5" thickTop="1" x14ac:dyDescent="0.2">
      <c r="A27" s="55"/>
      <c r="B27" s="56"/>
      <c r="C27" s="56"/>
      <c r="D27" s="56"/>
      <c r="E27" s="56"/>
      <c r="F27" s="56"/>
      <c r="G27" s="327" t="s">
        <v>202</v>
      </c>
      <c r="H27" s="56"/>
      <c r="I27" s="56"/>
      <c r="J27" s="56"/>
      <c r="K27" s="56"/>
      <c r="L27" s="56"/>
      <c r="M27" s="252"/>
      <c r="N27" s="61"/>
      <c r="O27" s="61"/>
      <c r="P27" s="61"/>
    </row>
    <row r="28" spans="1:16" x14ac:dyDescent="0.2">
      <c r="A28" s="60"/>
      <c r="B28" s="61"/>
      <c r="C28" s="61"/>
      <c r="D28" s="61"/>
      <c r="E28" s="61"/>
      <c r="F28" s="61"/>
      <c r="G28" s="61"/>
      <c r="H28" s="61"/>
      <c r="I28" s="61"/>
      <c r="J28" s="61"/>
      <c r="K28" s="61"/>
      <c r="L28" s="61"/>
      <c r="M28" s="77"/>
      <c r="N28" s="61"/>
      <c r="O28" s="61"/>
      <c r="P28" s="61"/>
    </row>
    <row r="29" spans="1:16" s="27" customFormat="1" ht="12.75" x14ac:dyDescent="0.2">
      <c r="A29" s="67"/>
      <c r="B29" s="26"/>
      <c r="C29" s="745" t="s">
        <v>635</v>
      </c>
      <c r="D29" s="768"/>
      <c r="E29" s="768"/>
      <c r="F29" s="26"/>
      <c r="G29" s="26"/>
      <c r="H29" s="26"/>
      <c r="I29" s="26"/>
      <c r="J29" s="26"/>
      <c r="K29" s="26"/>
      <c r="L29" s="26"/>
      <c r="M29" s="66"/>
      <c r="N29" s="26"/>
      <c r="O29" s="26"/>
      <c r="P29" s="26"/>
    </row>
    <row r="30" spans="1:16" s="27" customFormat="1" ht="12.75" x14ac:dyDescent="0.2">
      <c r="A30" s="67"/>
      <c r="B30" s="26"/>
      <c r="C30" s="147"/>
      <c r="D30" s="368"/>
      <c r="E30" s="368"/>
      <c r="F30" s="26"/>
      <c r="G30" s="26"/>
      <c r="H30" s="26"/>
      <c r="I30" s="26"/>
      <c r="J30" s="26"/>
      <c r="K30" s="26"/>
      <c r="L30" s="26"/>
      <c r="M30" s="66"/>
      <c r="N30" s="26"/>
      <c r="O30" s="26"/>
      <c r="P30" s="26"/>
    </row>
    <row r="31" spans="1:16" ht="12.75" x14ac:dyDescent="0.2">
      <c r="A31" s="60"/>
      <c r="B31" s="61"/>
      <c r="C31" s="61"/>
      <c r="D31" s="26" t="s">
        <v>636</v>
      </c>
      <c r="E31" s="61"/>
      <c r="F31" s="61"/>
      <c r="G31" s="61"/>
      <c r="H31" s="61"/>
      <c r="I31" s="61"/>
      <c r="J31" s="61"/>
      <c r="K31" s="61"/>
      <c r="L31" s="61"/>
      <c r="M31" s="77"/>
      <c r="N31" s="61"/>
      <c r="O31" s="61"/>
      <c r="P31" s="61"/>
    </row>
    <row r="32" spans="1:16" ht="12.75" x14ac:dyDescent="0.2">
      <c r="A32" s="60"/>
      <c r="B32" s="61"/>
      <c r="C32" s="61"/>
      <c r="D32" s="61"/>
      <c r="E32" s="496" t="s">
        <v>203</v>
      </c>
      <c r="F32" s="497"/>
      <c r="G32" s="497"/>
      <c r="H32" s="497"/>
      <c r="I32" s="20"/>
      <c r="J32" s="51" t="s">
        <v>204</v>
      </c>
      <c r="K32" s="474"/>
      <c r="L32" s="474"/>
      <c r="M32" s="77"/>
      <c r="N32" s="61"/>
      <c r="O32" s="61"/>
      <c r="P32" s="61"/>
    </row>
    <row r="33" spans="1:16" ht="12.75" x14ac:dyDescent="0.2">
      <c r="A33" s="60"/>
      <c r="B33" s="61"/>
      <c r="C33" s="61"/>
      <c r="D33" s="61"/>
      <c r="E33" s="496" t="s">
        <v>205</v>
      </c>
      <c r="F33" s="497"/>
      <c r="G33" s="497"/>
      <c r="H33" s="497"/>
      <c r="I33" s="47"/>
      <c r="J33" s="51" t="s">
        <v>204</v>
      </c>
      <c r="K33" s="564">
        <f>I33*150</f>
        <v>0</v>
      </c>
      <c r="L33" s="564"/>
      <c r="M33" s="77"/>
      <c r="N33" s="61"/>
      <c r="O33" s="61"/>
      <c r="P33" s="61"/>
    </row>
    <row r="34" spans="1:16" x14ac:dyDescent="0.2">
      <c r="A34" s="60"/>
      <c r="B34" s="61"/>
      <c r="C34" s="61"/>
      <c r="D34" s="61"/>
      <c r="E34" s="61"/>
      <c r="F34" s="61"/>
      <c r="G34" s="61"/>
      <c r="H34" s="61"/>
      <c r="I34" s="61"/>
      <c r="J34" s="61"/>
      <c r="K34" s="61"/>
      <c r="L34" s="61"/>
      <c r="M34" s="77"/>
      <c r="N34" s="61"/>
      <c r="O34" s="61"/>
      <c r="P34" s="61"/>
    </row>
    <row r="35" spans="1:16" ht="12.75" x14ac:dyDescent="0.2">
      <c r="A35" s="60"/>
      <c r="B35" s="61"/>
      <c r="C35" s="61"/>
      <c r="D35" s="26" t="s">
        <v>637</v>
      </c>
      <c r="E35" s="61"/>
      <c r="F35" s="61"/>
      <c r="G35" s="61"/>
      <c r="H35" s="61"/>
      <c r="I35" s="61"/>
      <c r="J35" s="61"/>
      <c r="K35" s="61"/>
      <c r="L35" s="61"/>
      <c r="M35" s="77"/>
      <c r="N35" s="61"/>
      <c r="O35" s="61"/>
      <c r="P35" s="61"/>
    </row>
    <row r="36" spans="1:16" ht="12.75" x14ac:dyDescent="0.2">
      <c r="A36" s="60"/>
      <c r="B36" s="61"/>
      <c r="C36" s="61"/>
      <c r="D36" s="61"/>
      <c r="E36" s="496" t="s">
        <v>203</v>
      </c>
      <c r="F36" s="497"/>
      <c r="G36" s="497"/>
      <c r="H36" s="497"/>
      <c r="I36" s="20"/>
      <c r="J36" s="51" t="s">
        <v>204</v>
      </c>
      <c r="K36" s="770"/>
      <c r="L36" s="770"/>
      <c r="M36" s="77"/>
      <c r="N36" s="61"/>
      <c r="O36" s="61"/>
      <c r="P36" s="61"/>
    </row>
    <row r="37" spans="1:16" ht="12.75" x14ac:dyDescent="0.2">
      <c r="A37" s="60"/>
      <c r="B37" s="61"/>
      <c r="C37" s="61"/>
      <c r="D37" s="61"/>
      <c r="E37" s="496" t="s">
        <v>205</v>
      </c>
      <c r="F37" s="497"/>
      <c r="G37" s="497"/>
      <c r="H37" s="497"/>
      <c r="I37" s="47"/>
      <c r="J37" s="51" t="s">
        <v>204</v>
      </c>
      <c r="K37" s="564">
        <f>I37*50</f>
        <v>0</v>
      </c>
      <c r="L37" s="564"/>
      <c r="M37" s="77"/>
      <c r="N37" s="61"/>
      <c r="O37" s="61"/>
      <c r="P37" s="61"/>
    </row>
    <row r="38" spans="1:16" x14ac:dyDescent="0.2">
      <c r="A38" s="60"/>
      <c r="B38" s="61"/>
      <c r="C38" s="61"/>
      <c r="D38" s="61"/>
      <c r="E38" s="61"/>
      <c r="F38" s="61"/>
      <c r="G38" s="61"/>
      <c r="H38" s="61"/>
      <c r="I38" s="61"/>
      <c r="J38" s="61"/>
      <c r="K38" s="113"/>
      <c r="L38" s="61"/>
      <c r="M38" s="77"/>
      <c r="N38" s="61"/>
      <c r="O38" s="61"/>
      <c r="P38" s="61"/>
    </row>
    <row r="39" spans="1:16" ht="12.75" x14ac:dyDescent="0.2">
      <c r="A39" s="60"/>
      <c r="B39" s="771" t="s">
        <v>738</v>
      </c>
      <c r="C39" s="517"/>
      <c r="D39" s="517"/>
      <c r="E39" s="517"/>
      <c r="F39" s="517"/>
      <c r="G39" s="517"/>
      <c r="H39" s="517"/>
      <c r="I39" s="517"/>
      <c r="J39" s="517"/>
      <c r="K39" s="517"/>
      <c r="L39" s="517"/>
      <c r="M39" s="77"/>
      <c r="N39" s="61"/>
      <c r="O39" s="61"/>
      <c r="P39" s="61"/>
    </row>
    <row r="40" spans="1:16" x14ac:dyDescent="0.2">
      <c r="A40" s="60"/>
      <c r="B40" s="485"/>
      <c r="C40" s="486"/>
      <c r="D40" s="486"/>
      <c r="E40" s="486"/>
      <c r="F40" s="486"/>
      <c r="G40" s="486"/>
      <c r="H40" s="486"/>
      <c r="I40" s="486"/>
      <c r="J40" s="486"/>
      <c r="K40" s="486"/>
      <c r="L40" s="487"/>
      <c r="M40" s="77"/>
      <c r="N40" s="61"/>
      <c r="O40" s="61"/>
      <c r="P40" s="61"/>
    </row>
    <row r="41" spans="1:16" x14ac:dyDescent="0.2">
      <c r="A41" s="60"/>
      <c r="B41" s="488"/>
      <c r="C41" s="489"/>
      <c r="D41" s="489"/>
      <c r="E41" s="489"/>
      <c r="F41" s="489"/>
      <c r="G41" s="489"/>
      <c r="H41" s="489"/>
      <c r="I41" s="489"/>
      <c r="J41" s="489"/>
      <c r="K41" s="489"/>
      <c r="L41" s="490"/>
      <c r="M41" s="77"/>
      <c r="N41" s="61"/>
      <c r="O41" s="61"/>
      <c r="P41" s="61"/>
    </row>
    <row r="42" spans="1:16" x14ac:dyDescent="0.2">
      <c r="A42" s="60"/>
      <c r="B42" s="488"/>
      <c r="C42" s="489"/>
      <c r="D42" s="489"/>
      <c r="E42" s="489"/>
      <c r="F42" s="489"/>
      <c r="G42" s="489"/>
      <c r="H42" s="489"/>
      <c r="I42" s="489"/>
      <c r="J42" s="489"/>
      <c r="K42" s="489"/>
      <c r="L42" s="490"/>
      <c r="M42" s="77"/>
      <c r="N42" s="61"/>
      <c r="O42" s="61"/>
      <c r="P42" s="61"/>
    </row>
    <row r="43" spans="1:16" x14ac:dyDescent="0.2">
      <c r="A43" s="60"/>
      <c r="B43" s="491"/>
      <c r="C43" s="492"/>
      <c r="D43" s="492"/>
      <c r="E43" s="492"/>
      <c r="F43" s="492"/>
      <c r="G43" s="492"/>
      <c r="H43" s="492"/>
      <c r="I43" s="492"/>
      <c r="J43" s="492"/>
      <c r="K43" s="492"/>
      <c r="L43" s="493"/>
      <c r="M43" s="77"/>
      <c r="N43" s="61"/>
      <c r="O43" s="61"/>
      <c r="P43" s="61"/>
    </row>
    <row r="44" spans="1:16" ht="12.75" x14ac:dyDescent="0.2">
      <c r="A44" s="60"/>
      <c r="B44" s="61"/>
      <c r="C44" s="61"/>
      <c r="D44" s="61"/>
      <c r="E44" s="61"/>
      <c r="F44" s="61"/>
      <c r="G44" s="61"/>
      <c r="H44" s="761" t="s">
        <v>206</v>
      </c>
      <c r="I44" s="762"/>
      <c r="J44" s="762"/>
      <c r="K44" s="564">
        <f>SUM(K32,K33,K36,K37)</f>
        <v>0</v>
      </c>
      <c r="L44" s="769"/>
      <c r="M44" s="77"/>
      <c r="N44" s="61"/>
      <c r="O44" s="61"/>
      <c r="P44" s="61"/>
    </row>
    <row r="45" spans="1:16" ht="12.75" x14ac:dyDescent="0.2">
      <c r="A45" s="60"/>
      <c r="B45" s="61"/>
      <c r="C45" s="61"/>
      <c r="D45" s="61"/>
      <c r="E45" s="61"/>
      <c r="F45" s="61"/>
      <c r="G45" s="61"/>
      <c r="H45" s="61"/>
      <c r="I45" s="61"/>
      <c r="J45" s="79"/>
      <c r="K45" s="92"/>
      <c r="L45" s="11"/>
      <c r="M45" s="77"/>
      <c r="N45" s="61"/>
      <c r="O45" s="61"/>
      <c r="P45" s="61"/>
    </row>
    <row r="46" spans="1:16" x14ac:dyDescent="0.2">
      <c r="A46" s="60"/>
      <c r="B46" s="511"/>
      <c r="C46" s="466"/>
      <c r="D46" s="466"/>
      <c r="E46" s="466"/>
      <c r="F46" s="466"/>
      <c r="G46" s="466"/>
      <c r="H46" s="61"/>
      <c r="I46" s="511"/>
      <c r="J46" s="468"/>
      <c r="K46" s="92"/>
      <c r="L46" s="11"/>
      <c r="M46" s="77"/>
      <c r="N46" s="61"/>
      <c r="O46" s="61"/>
      <c r="P46" s="61"/>
    </row>
    <row r="47" spans="1:16" x14ac:dyDescent="0.2">
      <c r="A47" s="60"/>
      <c r="B47" s="517"/>
      <c r="C47" s="517"/>
      <c r="D47" s="517"/>
      <c r="E47" s="517"/>
      <c r="F47" s="517"/>
      <c r="G47" s="517"/>
      <c r="H47" s="61"/>
      <c r="I47" s="517"/>
      <c r="J47" s="517"/>
      <c r="K47" s="92"/>
      <c r="L47" s="11"/>
      <c r="M47" s="77"/>
      <c r="N47" s="61"/>
      <c r="O47" s="61"/>
      <c r="P47" s="61"/>
    </row>
    <row r="48" spans="1:16" ht="12.75" x14ac:dyDescent="0.2">
      <c r="A48" s="60"/>
      <c r="B48" s="757" t="s">
        <v>224</v>
      </c>
      <c r="C48" s="757"/>
      <c r="D48" s="757"/>
      <c r="E48" s="61"/>
      <c r="F48" s="61"/>
      <c r="G48" s="61"/>
      <c r="H48" s="61"/>
      <c r="I48" s="292" t="s">
        <v>2</v>
      </c>
      <c r="J48" s="79"/>
      <c r="K48" s="92"/>
      <c r="L48" s="11"/>
      <c r="M48" s="77"/>
      <c r="N48" s="61"/>
      <c r="O48" s="61"/>
      <c r="P48" s="61"/>
    </row>
    <row r="49" spans="1:16" ht="12.75" x14ac:dyDescent="0.2">
      <c r="A49" s="60"/>
      <c r="B49" s="61"/>
      <c r="C49" s="61"/>
      <c r="D49" s="61"/>
      <c r="E49" s="61"/>
      <c r="F49" s="61"/>
      <c r="G49" s="61"/>
      <c r="H49" s="61"/>
      <c r="I49" s="61"/>
      <c r="J49" s="79"/>
      <c r="K49" s="92"/>
      <c r="L49" s="11"/>
      <c r="M49" s="77"/>
      <c r="N49" s="61"/>
      <c r="O49" s="61"/>
      <c r="P49" s="61"/>
    </row>
    <row r="50" spans="1:16" ht="12" thickBot="1" x14ac:dyDescent="0.25">
      <c r="A50" s="60"/>
      <c r="B50" s="61"/>
      <c r="C50" s="133"/>
      <c r="D50" s="133"/>
      <c r="E50" s="133"/>
      <c r="F50" s="133"/>
      <c r="G50" s="397"/>
      <c r="H50" s="133"/>
      <c r="I50" s="133"/>
      <c r="J50" s="133"/>
      <c r="K50" s="133"/>
      <c r="L50" s="61"/>
      <c r="M50" s="77"/>
      <c r="N50" s="61"/>
      <c r="O50" s="61"/>
      <c r="P50" s="61"/>
    </row>
    <row r="51" spans="1:16" ht="12" thickTop="1" x14ac:dyDescent="0.2">
      <c r="A51" s="55"/>
      <c r="B51" s="56"/>
      <c r="C51" s="61"/>
      <c r="D51" s="61"/>
      <c r="E51" s="61"/>
      <c r="F51" s="61"/>
      <c r="G51" s="61"/>
      <c r="H51" s="61"/>
      <c r="I51" s="61"/>
      <c r="J51" s="61"/>
      <c r="K51" s="61"/>
      <c r="L51" s="56"/>
      <c r="M51" s="252"/>
      <c r="N51" s="61"/>
      <c r="O51" s="61"/>
      <c r="P51" s="61"/>
    </row>
    <row r="52" spans="1:16" ht="12.75" x14ac:dyDescent="0.2">
      <c r="A52" s="60"/>
      <c r="B52" s="61"/>
      <c r="C52" s="745" t="s">
        <v>641</v>
      </c>
      <c r="D52" s="745"/>
      <c r="E52" s="61"/>
      <c r="F52" s="61"/>
      <c r="G52" s="398"/>
      <c r="H52" s="159" t="s">
        <v>207</v>
      </c>
      <c r="I52" s="398"/>
      <c r="J52" s="159" t="s">
        <v>208</v>
      </c>
      <c r="K52" s="747" t="s">
        <v>209</v>
      </c>
      <c r="L52" s="605"/>
      <c r="M52" s="77"/>
      <c r="N52" s="61"/>
      <c r="O52" s="61"/>
      <c r="P52" s="61"/>
    </row>
    <row r="53" spans="1:16" ht="12.75" x14ac:dyDescent="0.2">
      <c r="A53" s="60"/>
      <c r="B53" s="61"/>
      <c r="C53" s="61"/>
      <c r="D53" s="44" t="s">
        <v>749</v>
      </c>
      <c r="E53" s="446"/>
      <c r="F53" s="767"/>
      <c r="G53" s="758"/>
      <c r="H53" s="759"/>
      <c r="I53" s="760"/>
      <c r="J53" s="155">
        <v>0</v>
      </c>
      <c r="K53" s="763"/>
      <c r="L53" s="590"/>
      <c r="M53" s="77"/>
      <c r="N53" s="61"/>
      <c r="O53" s="61"/>
      <c r="P53" s="61"/>
    </row>
    <row r="54" spans="1:16" ht="12.75" x14ac:dyDescent="0.2">
      <c r="A54" s="60"/>
      <c r="B54" s="61"/>
      <c r="C54" s="61"/>
      <c r="D54" s="44" t="s">
        <v>749</v>
      </c>
      <c r="E54" s="481"/>
      <c r="F54" s="590"/>
      <c r="G54" s="758"/>
      <c r="H54" s="759"/>
      <c r="I54" s="760"/>
      <c r="J54" s="155">
        <v>0</v>
      </c>
      <c r="K54" s="763"/>
      <c r="L54" s="590"/>
      <c r="M54" s="77"/>
      <c r="N54" s="61"/>
      <c r="O54" s="61"/>
      <c r="P54" s="61"/>
    </row>
    <row r="55" spans="1:16" ht="12.75" x14ac:dyDescent="0.2">
      <c r="A55" s="60"/>
      <c r="B55" s="61"/>
      <c r="C55" s="61"/>
      <c r="D55" s="44" t="s">
        <v>749</v>
      </c>
      <c r="E55" s="481"/>
      <c r="F55" s="590"/>
      <c r="G55" s="764"/>
      <c r="H55" s="765"/>
      <c r="I55" s="766"/>
      <c r="J55" s="155">
        <v>0</v>
      </c>
      <c r="K55" s="763"/>
      <c r="L55" s="590"/>
      <c r="M55" s="77"/>
      <c r="N55" s="61"/>
      <c r="O55" s="61"/>
      <c r="P55" s="61"/>
    </row>
    <row r="56" spans="1:16" x14ac:dyDescent="0.2">
      <c r="A56" s="60"/>
      <c r="B56" s="61"/>
      <c r="C56" s="61"/>
      <c r="D56" s="61"/>
      <c r="E56" s="61"/>
      <c r="F56" s="61"/>
      <c r="G56" s="61"/>
      <c r="H56" s="61"/>
      <c r="I56" s="61"/>
      <c r="J56" s="61"/>
      <c r="K56" s="61"/>
      <c r="L56" s="61"/>
      <c r="M56" s="77"/>
      <c r="N56" s="61"/>
      <c r="O56" s="61"/>
      <c r="P56" s="61"/>
    </row>
    <row r="57" spans="1:16" ht="12.75" x14ac:dyDescent="0.2">
      <c r="A57" s="60"/>
      <c r="B57" s="61"/>
      <c r="C57" s="61"/>
      <c r="D57" s="520" t="s">
        <v>210</v>
      </c>
      <c r="E57" s="468"/>
      <c r="F57" s="468"/>
      <c r="G57" s="468"/>
      <c r="H57" s="468"/>
      <c r="I57" s="61"/>
      <c r="J57" s="70"/>
      <c r="K57" s="61"/>
      <c r="L57" s="61"/>
      <c r="M57" s="77"/>
      <c r="N57" s="61"/>
      <c r="O57" s="61"/>
      <c r="P57" s="61"/>
    </row>
    <row r="58" spans="1:16" ht="12.75" x14ac:dyDescent="0.2">
      <c r="A58" s="60"/>
      <c r="B58" s="61"/>
      <c r="C58" s="61"/>
      <c r="D58" s="61"/>
      <c r="E58" s="144"/>
      <c r="F58" s="144"/>
      <c r="G58" s="144"/>
      <c r="H58" s="79"/>
      <c r="I58" s="61"/>
      <c r="J58" s="92"/>
      <c r="K58" s="61"/>
      <c r="L58" s="61"/>
      <c r="M58" s="77"/>
      <c r="N58" s="61"/>
      <c r="O58" s="61"/>
      <c r="P58" s="61"/>
    </row>
    <row r="59" spans="1:16" ht="12.75" x14ac:dyDescent="0.2">
      <c r="A59" s="60"/>
      <c r="B59" s="511"/>
      <c r="C59" s="466"/>
      <c r="D59" s="466"/>
      <c r="E59" s="466"/>
      <c r="F59" s="466"/>
      <c r="G59" s="466"/>
      <c r="H59" s="79"/>
      <c r="I59" s="511"/>
      <c r="J59" s="466"/>
      <c r="K59" s="61"/>
      <c r="L59" s="61"/>
      <c r="M59" s="77"/>
      <c r="N59" s="61"/>
      <c r="O59" s="61"/>
      <c r="P59" s="61"/>
    </row>
    <row r="60" spans="1:16" ht="12.75" x14ac:dyDescent="0.2">
      <c r="A60" s="60"/>
      <c r="B60" s="517"/>
      <c r="C60" s="517"/>
      <c r="D60" s="517"/>
      <c r="E60" s="517"/>
      <c r="F60" s="517"/>
      <c r="G60" s="517"/>
      <c r="H60" s="79"/>
      <c r="I60" s="517"/>
      <c r="J60" s="517"/>
      <c r="K60" s="61"/>
      <c r="L60" s="61"/>
      <c r="M60" s="77"/>
      <c r="N60" s="61"/>
      <c r="O60" s="61"/>
      <c r="P60" s="61"/>
    </row>
    <row r="61" spans="1:16" ht="12.75" x14ac:dyDescent="0.2">
      <c r="A61" s="60"/>
      <c r="B61" s="757" t="s">
        <v>224</v>
      </c>
      <c r="C61" s="757"/>
      <c r="D61" s="757"/>
      <c r="E61" s="144"/>
      <c r="F61" s="144"/>
      <c r="G61" s="144"/>
      <c r="H61" s="79"/>
      <c r="I61" s="292" t="s">
        <v>2</v>
      </c>
      <c r="J61" s="92"/>
      <c r="K61" s="61"/>
      <c r="L61" s="61"/>
      <c r="M61" s="77"/>
      <c r="N61" s="61"/>
      <c r="O61" s="61"/>
      <c r="P61" s="61"/>
    </row>
    <row r="62" spans="1:16" ht="13.5" thickBot="1" x14ac:dyDescent="0.25">
      <c r="A62" s="60"/>
      <c r="B62" s="61"/>
      <c r="C62" s="61"/>
      <c r="D62" s="61"/>
      <c r="E62" s="144"/>
      <c r="F62" s="144"/>
      <c r="G62" s="144"/>
      <c r="H62" s="79"/>
      <c r="I62" s="61"/>
      <c r="J62" s="92"/>
      <c r="K62" s="61"/>
      <c r="L62" s="61"/>
      <c r="M62" s="77"/>
      <c r="N62" s="61"/>
      <c r="O62" s="61"/>
      <c r="P62" s="61"/>
    </row>
    <row r="63" spans="1:16" ht="12" thickTop="1" x14ac:dyDescent="0.2">
      <c r="A63" s="55"/>
      <c r="B63" s="56"/>
      <c r="C63" s="56"/>
      <c r="D63" s="56"/>
      <c r="E63" s="56"/>
      <c r="F63" s="56"/>
      <c r="G63" s="56"/>
      <c r="H63" s="56"/>
      <c r="I63" s="56"/>
      <c r="J63" s="56"/>
      <c r="K63" s="56"/>
      <c r="L63" s="56"/>
      <c r="M63" s="252"/>
      <c r="N63" s="61"/>
      <c r="O63" s="61"/>
      <c r="P63" s="61"/>
    </row>
    <row r="64" spans="1:16" ht="12.75" x14ac:dyDescent="0.2">
      <c r="A64" s="60"/>
      <c r="B64" s="61"/>
      <c r="C64" s="745" t="s">
        <v>699</v>
      </c>
      <c r="D64" s="745"/>
      <c r="E64" s="745"/>
      <c r="F64" s="745"/>
      <c r="G64" s="61"/>
      <c r="H64" s="61"/>
      <c r="I64" s="61"/>
      <c r="J64" s="61"/>
      <c r="K64" s="61"/>
      <c r="L64" s="61"/>
      <c r="M64" s="77"/>
      <c r="N64" s="61"/>
      <c r="O64" s="61"/>
      <c r="P64" s="61"/>
    </row>
    <row r="65" spans="1:16" ht="12.75" x14ac:dyDescent="0.2">
      <c r="A65" s="60"/>
      <c r="B65" s="61"/>
      <c r="C65" s="147"/>
      <c r="D65" s="147"/>
      <c r="E65" s="147"/>
      <c r="F65" s="147"/>
      <c r="G65" s="61"/>
      <c r="H65" s="61"/>
      <c r="I65" s="61"/>
      <c r="J65" s="61"/>
      <c r="K65" s="61"/>
      <c r="L65" s="61"/>
      <c r="M65" s="77"/>
      <c r="N65" s="61"/>
      <c r="O65" s="61"/>
      <c r="P65" s="61"/>
    </row>
    <row r="66" spans="1:16" ht="12.75" x14ac:dyDescent="0.2">
      <c r="A66" s="60"/>
      <c r="B66" s="61"/>
      <c r="C66" s="61"/>
      <c r="D66" s="44" t="s">
        <v>211</v>
      </c>
      <c r="E66" s="61"/>
      <c r="F66" s="31" t="s">
        <v>226</v>
      </c>
      <c r="G66" s="61"/>
      <c r="H66" s="31" t="s">
        <v>213</v>
      </c>
      <c r="I66" s="61"/>
      <c r="J66" s="31" t="s">
        <v>215</v>
      </c>
      <c r="K66" s="61"/>
      <c r="L66" s="61"/>
      <c r="M66" s="77"/>
      <c r="N66" s="61"/>
      <c r="O66" s="61"/>
      <c r="P66" s="61"/>
    </row>
    <row r="67" spans="1:16" ht="12.75" x14ac:dyDescent="0.2">
      <c r="A67" s="60"/>
      <c r="B67" s="61"/>
      <c r="C67" s="61"/>
      <c r="D67" s="155"/>
      <c r="E67" s="31" t="s">
        <v>212</v>
      </c>
      <c r="F67" s="157"/>
      <c r="G67" s="31" t="s">
        <v>212</v>
      </c>
      <c r="H67" s="157"/>
      <c r="I67" s="158" t="s">
        <v>214</v>
      </c>
      <c r="J67" s="288">
        <f>D67*F67*H67</f>
        <v>0</v>
      </c>
      <c r="K67" s="61"/>
      <c r="L67" s="61"/>
      <c r="M67" s="77"/>
      <c r="N67" s="61"/>
      <c r="O67" s="61"/>
      <c r="P67" s="61"/>
    </row>
    <row r="68" spans="1:16" ht="12.75" x14ac:dyDescent="0.2">
      <c r="A68" s="60"/>
      <c r="B68" s="61"/>
      <c r="C68" s="61"/>
      <c r="D68" s="44" t="s">
        <v>427</v>
      </c>
      <c r="E68" s="61"/>
      <c r="F68" s="31" t="s">
        <v>216</v>
      </c>
      <c r="G68" s="61"/>
      <c r="H68" s="31" t="s">
        <v>217</v>
      </c>
      <c r="I68" s="61"/>
      <c r="J68" s="31" t="s">
        <v>218</v>
      </c>
      <c r="K68" s="61"/>
      <c r="L68" s="61"/>
      <c r="M68" s="77"/>
      <c r="N68" s="61"/>
      <c r="O68" s="61"/>
      <c r="P68" s="61"/>
    </row>
    <row r="69" spans="1:16" ht="12.75" x14ac:dyDescent="0.2">
      <c r="A69" s="60"/>
      <c r="B69" s="61"/>
      <c r="C69" s="61"/>
      <c r="D69" s="157"/>
      <c r="E69" s="31" t="s">
        <v>212</v>
      </c>
      <c r="F69" s="155"/>
      <c r="G69" s="31" t="s">
        <v>212</v>
      </c>
      <c r="H69" s="370"/>
      <c r="I69" s="158" t="s">
        <v>214</v>
      </c>
      <c r="J69" s="288">
        <f>SUM(F69)*(H69)</f>
        <v>0</v>
      </c>
      <c r="K69" s="61"/>
      <c r="L69" s="61"/>
      <c r="M69" s="77"/>
      <c r="N69" s="61"/>
      <c r="O69" s="61"/>
      <c r="P69" s="61"/>
    </row>
    <row r="70" spans="1:16" ht="12.75" x14ac:dyDescent="0.2">
      <c r="A70" s="60"/>
      <c r="B70" s="61"/>
      <c r="C70" s="61"/>
      <c r="D70" s="21" t="s">
        <v>428</v>
      </c>
      <c r="E70" s="158"/>
      <c r="F70" s="31" t="s">
        <v>216</v>
      </c>
      <c r="G70" s="61"/>
      <c r="H70" s="31" t="s">
        <v>217</v>
      </c>
      <c r="I70" s="61"/>
      <c r="J70" s="31" t="s">
        <v>218</v>
      </c>
      <c r="K70" s="61"/>
      <c r="L70" s="61"/>
      <c r="M70" s="77"/>
      <c r="N70" s="61"/>
      <c r="O70" s="61"/>
      <c r="P70" s="61"/>
    </row>
    <row r="71" spans="1:16" x14ac:dyDescent="0.2">
      <c r="A71" s="60"/>
      <c r="B71" s="61"/>
      <c r="C71" s="61"/>
      <c r="D71" s="157"/>
      <c r="E71" s="158" t="s">
        <v>212</v>
      </c>
      <c r="F71" s="370"/>
      <c r="G71" s="158" t="s">
        <v>212</v>
      </c>
      <c r="H71" s="157"/>
      <c r="I71" s="158" t="s">
        <v>214</v>
      </c>
      <c r="J71" s="288">
        <f>SUM(F71)*(H71)</f>
        <v>0</v>
      </c>
      <c r="K71" s="61"/>
      <c r="L71" s="61"/>
      <c r="M71" s="77"/>
      <c r="N71" s="61"/>
      <c r="O71" s="61"/>
      <c r="P71" s="61"/>
    </row>
    <row r="72" spans="1:16" ht="12.75" x14ac:dyDescent="0.2">
      <c r="A72" s="60"/>
      <c r="B72" s="61"/>
      <c r="C72" s="61"/>
      <c r="D72" s="21" t="s">
        <v>429</v>
      </c>
      <c r="E72" s="158"/>
      <c r="F72" s="31" t="s">
        <v>216</v>
      </c>
      <c r="G72" s="61"/>
      <c r="H72" s="31" t="s">
        <v>217</v>
      </c>
      <c r="I72" s="61"/>
      <c r="J72" s="31" t="s">
        <v>218</v>
      </c>
      <c r="K72" s="61"/>
      <c r="L72" s="61"/>
      <c r="M72" s="77"/>
      <c r="N72" s="61"/>
      <c r="O72" s="61"/>
      <c r="P72" s="61"/>
    </row>
    <row r="73" spans="1:16" x14ac:dyDescent="0.2">
      <c r="A73" s="60"/>
      <c r="B73" s="61"/>
      <c r="C73" s="61"/>
      <c r="D73" s="157"/>
      <c r="E73" s="158" t="s">
        <v>212</v>
      </c>
      <c r="F73" s="370"/>
      <c r="G73" s="158" t="s">
        <v>212</v>
      </c>
      <c r="H73" s="157"/>
      <c r="I73" s="158" t="s">
        <v>214</v>
      </c>
      <c r="J73" s="288">
        <f>SUM(F73)*(H73)</f>
        <v>0</v>
      </c>
      <c r="K73" s="61"/>
      <c r="L73" s="61"/>
      <c r="M73" s="77"/>
      <c r="N73" s="61"/>
      <c r="O73" s="61"/>
      <c r="P73" s="61"/>
    </row>
    <row r="74" spans="1:16" ht="12.75" x14ac:dyDescent="0.2">
      <c r="A74" s="60"/>
      <c r="B74" s="61"/>
      <c r="C74" s="61"/>
      <c r="D74" s="44" t="s">
        <v>219</v>
      </c>
      <c r="E74" s="158"/>
      <c r="F74" s="31" t="s">
        <v>220</v>
      </c>
      <c r="G74" s="61"/>
      <c r="H74" s="31" t="s">
        <v>221</v>
      </c>
      <c r="I74" s="61"/>
      <c r="J74" s="31" t="s">
        <v>222</v>
      </c>
      <c r="K74" s="61"/>
      <c r="L74" s="61"/>
      <c r="M74" s="77"/>
      <c r="N74" s="61"/>
      <c r="O74" s="61"/>
      <c r="P74" s="61"/>
    </row>
    <row r="75" spans="1:16" ht="12.75" x14ac:dyDescent="0.2">
      <c r="A75" s="60"/>
      <c r="B75" s="61"/>
      <c r="C75" s="61"/>
      <c r="D75" s="399"/>
      <c r="E75" s="31" t="s">
        <v>212</v>
      </c>
      <c r="F75" s="370"/>
      <c r="G75" s="31" t="s">
        <v>212</v>
      </c>
      <c r="H75" s="157"/>
      <c r="I75" s="158" t="s">
        <v>214</v>
      </c>
      <c r="J75" s="288">
        <f>F75*H75</f>
        <v>0</v>
      </c>
      <c r="K75" s="61"/>
      <c r="L75" s="61"/>
      <c r="M75" s="77"/>
      <c r="N75" s="61"/>
      <c r="O75" s="61"/>
      <c r="P75" s="61"/>
    </row>
    <row r="76" spans="1:16" x14ac:dyDescent="0.2">
      <c r="A76" s="60"/>
      <c r="B76" s="61"/>
      <c r="C76" s="61"/>
      <c r="D76" s="61"/>
      <c r="E76" s="61"/>
      <c r="F76" s="61"/>
      <c r="G76" s="61"/>
      <c r="H76" s="61"/>
      <c r="I76" s="61"/>
      <c r="J76" s="61"/>
      <c r="K76" s="61"/>
      <c r="L76" s="61"/>
      <c r="M76" s="77"/>
      <c r="N76" s="61"/>
      <c r="O76" s="61"/>
      <c r="P76" s="61"/>
    </row>
    <row r="77" spans="1:16" ht="12.75" x14ac:dyDescent="0.2">
      <c r="A77" s="60"/>
      <c r="B77" s="61"/>
      <c r="C77" s="61"/>
      <c r="D77" s="61"/>
      <c r="E77" s="61"/>
      <c r="F77" s="520" t="s">
        <v>223</v>
      </c>
      <c r="G77" s="468"/>
      <c r="H77" s="468"/>
      <c r="I77" s="468"/>
      <c r="J77" s="71">
        <f>SUM(J67,J69,J71,J73,J75)</f>
        <v>0</v>
      </c>
      <c r="K77" s="61"/>
      <c r="L77" s="61"/>
      <c r="M77" s="77"/>
      <c r="N77" s="61"/>
      <c r="O77" s="61"/>
      <c r="P77" s="61"/>
    </row>
    <row r="78" spans="1:16" x14ac:dyDescent="0.2">
      <c r="A78" s="60"/>
      <c r="B78" s="61"/>
      <c r="C78" s="61"/>
      <c r="D78" s="61"/>
      <c r="E78" s="61"/>
      <c r="F78" s="61"/>
      <c r="G78" s="61"/>
      <c r="H78" s="61"/>
      <c r="I78" s="61"/>
      <c r="J78" s="61"/>
      <c r="K78" s="61"/>
      <c r="L78" s="61"/>
      <c r="M78" s="77"/>
      <c r="N78" s="61"/>
      <c r="O78" s="61"/>
      <c r="P78" s="61"/>
    </row>
    <row r="79" spans="1:16" x14ac:dyDescent="0.2">
      <c r="A79" s="60"/>
      <c r="B79" s="511"/>
      <c r="C79" s="511"/>
      <c r="D79" s="511"/>
      <c r="E79" s="511"/>
      <c r="F79" s="511"/>
      <c r="G79" s="511"/>
      <c r="H79" s="61"/>
      <c r="I79" s="511"/>
      <c r="J79" s="511"/>
      <c r="K79" s="61"/>
      <c r="L79" s="61"/>
      <c r="M79" s="77"/>
      <c r="N79" s="61"/>
      <c r="O79" s="61"/>
      <c r="P79" s="61"/>
    </row>
    <row r="80" spans="1:16" x14ac:dyDescent="0.2">
      <c r="A80" s="60"/>
      <c r="B80" s="483"/>
      <c r="C80" s="483"/>
      <c r="D80" s="483"/>
      <c r="E80" s="483"/>
      <c r="F80" s="483"/>
      <c r="G80" s="483"/>
      <c r="H80" s="61"/>
      <c r="I80" s="483"/>
      <c r="J80" s="483"/>
      <c r="K80" s="61"/>
      <c r="L80" s="61"/>
      <c r="M80" s="77"/>
      <c r="N80" s="61"/>
      <c r="O80" s="61"/>
      <c r="P80" s="61"/>
    </row>
    <row r="81" spans="1:16" x14ac:dyDescent="0.2">
      <c r="A81" s="60"/>
      <c r="B81" s="757" t="s">
        <v>224</v>
      </c>
      <c r="C81" s="757"/>
      <c r="D81" s="757"/>
      <c r="E81" s="78"/>
      <c r="F81" s="78"/>
      <c r="G81" s="78"/>
      <c r="H81" s="61"/>
      <c r="I81" s="368" t="s">
        <v>2</v>
      </c>
      <c r="J81" s="78"/>
      <c r="K81" s="61"/>
      <c r="L81" s="61"/>
      <c r="M81" s="77"/>
      <c r="N81" s="61"/>
      <c r="O81" s="61"/>
      <c r="P81" s="61"/>
    </row>
    <row r="82" spans="1:16" x14ac:dyDescent="0.2">
      <c r="A82" s="60"/>
      <c r="B82" s="61"/>
      <c r="C82" s="78"/>
      <c r="D82" s="78"/>
      <c r="E82" s="78"/>
      <c r="F82" s="78"/>
      <c r="G82" s="78"/>
      <c r="H82" s="61"/>
      <c r="I82" s="400"/>
      <c r="J82" s="78"/>
      <c r="K82" s="61"/>
      <c r="L82" s="61"/>
      <c r="M82" s="77"/>
      <c r="N82" s="61"/>
      <c r="O82" s="61"/>
      <c r="P82" s="61"/>
    </row>
    <row r="83" spans="1:16" ht="12.75" x14ac:dyDescent="0.2">
      <c r="A83" s="60"/>
      <c r="B83" s="61"/>
      <c r="C83" s="740" t="s">
        <v>745</v>
      </c>
      <c r="D83" s="754"/>
      <c r="E83" s="754"/>
      <c r="F83" s="754"/>
      <c r="G83" s="754"/>
      <c r="H83" s="755">
        <f>K44+J57+J77</f>
        <v>0</v>
      </c>
      <c r="I83" s="756"/>
      <c r="J83" s="61"/>
      <c r="K83" s="61"/>
      <c r="L83" s="61"/>
      <c r="M83" s="77"/>
      <c r="N83" s="61"/>
      <c r="O83" s="61"/>
      <c r="P83" s="61"/>
    </row>
    <row r="84" spans="1:16" ht="12" thickBot="1" x14ac:dyDescent="0.25">
      <c r="A84" s="60"/>
      <c r="B84" s="61"/>
      <c r="C84" s="61"/>
      <c r="D84" s="61"/>
      <c r="E84" s="61"/>
      <c r="F84" s="61"/>
      <c r="G84" s="61"/>
      <c r="H84" s="61"/>
      <c r="I84" s="61"/>
      <c r="J84" s="61"/>
      <c r="K84" s="61"/>
      <c r="L84" s="61"/>
      <c r="M84" s="77"/>
      <c r="N84" s="61"/>
      <c r="O84" s="61"/>
      <c r="P84" s="61"/>
    </row>
    <row r="85" spans="1:16" ht="12" thickTop="1" x14ac:dyDescent="0.2">
      <c r="A85" s="56"/>
      <c r="B85" s="56"/>
      <c r="C85" s="56"/>
      <c r="D85" s="56"/>
      <c r="E85" s="56"/>
      <c r="F85" s="56"/>
      <c r="G85" s="56"/>
      <c r="H85" s="56"/>
      <c r="I85" s="56"/>
      <c r="J85" s="56"/>
      <c r="K85" s="56"/>
      <c r="L85" s="56"/>
      <c r="M85" s="56"/>
      <c r="N85" s="61"/>
      <c r="O85" s="61"/>
      <c r="P85" s="61"/>
    </row>
    <row r="86" spans="1:16" x14ac:dyDescent="0.2">
      <c r="A86" s="61"/>
      <c r="B86" s="61"/>
      <c r="C86" s="61"/>
      <c r="D86" s="61"/>
      <c r="E86" s="61"/>
      <c r="F86" s="61"/>
      <c r="G86" s="61"/>
      <c r="H86" s="61"/>
      <c r="I86" s="61"/>
      <c r="J86" s="61"/>
      <c r="K86" s="61"/>
      <c r="L86" s="61"/>
      <c r="M86" s="61"/>
      <c r="N86" s="61"/>
      <c r="O86" s="61"/>
      <c r="P86" s="61"/>
    </row>
    <row r="87" spans="1:16" x14ac:dyDescent="0.2">
      <c r="C87" s="61"/>
      <c r="D87" s="61"/>
      <c r="E87" s="61"/>
      <c r="F87" s="61"/>
      <c r="G87" s="61"/>
      <c r="H87" s="61"/>
      <c r="I87" s="61"/>
      <c r="J87" s="61"/>
      <c r="K87" s="61"/>
      <c r="L87" s="61"/>
      <c r="M87" s="61"/>
      <c r="N87" s="61"/>
      <c r="O87" s="61"/>
    </row>
    <row r="88" spans="1:16" x14ac:dyDescent="0.2">
      <c r="C88" s="61"/>
      <c r="D88" s="61"/>
      <c r="E88" s="61"/>
      <c r="F88" s="61"/>
      <c r="G88" s="61"/>
      <c r="H88" s="61"/>
      <c r="I88" s="61"/>
      <c r="J88" s="61"/>
      <c r="K88" s="61"/>
      <c r="L88" s="61"/>
      <c r="M88" s="61"/>
      <c r="N88" s="61"/>
      <c r="O88" s="61"/>
    </row>
    <row r="89" spans="1:16" x14ac:dyDescent="0.2">
      <c r="C89" s="61"/>
      <c r="D89" s="61"/>
      <c r="E89" s="61"/>
      <c r="F89" s="61"/>
      <c r="G89" s="61"/>
      <c r="H89" s="61"/>
      <c r="I89" s="61"/>
      <c r="J89" s="61"/>
      <c r="K89" s="61"/>
      <c r="L89" s="61"/>
      <c r="M89" s="61"/>
      <c r="N89" s="61"/>
      <c r="O89" s="61"/>
    </row>
    <row r="90" spans="1:16" x14ac:dyDescent="0.2">
      <c r="C90" s="61"/>
      <c r="D90" s="61"/>
      <c r="E90" s="61"/>
      <c r="F90" s="61"/>
      <c r="G90" s="61"/>
      <c r="H90" s="61"/>
      <c r="I90" s="61"/>
      <c r="J90" s="61"/>
      <c r="K90" s="61"/>
      <c r="L90" s="61"/>
      <c r="M90" s="61"/>
      <c r="N90" s="61"/>
      <c r="O90" s="61"/>
    </row>
  </sheetData>
  <sheetProtection sheet="1" objects="1" scenarios="1" selectLockedCells="1"/>
  <mergeCells count="52">
    <mergeCell ref="K32:L32"/>
    <mergeCell ref="K33:L33"/>
    <mergeCell ref="K44:L44"/>
    <mergeCell ref="K36:L36"/>
    <mergeCell ref="K37:L37"/>
    <mergeCell ref="B40:L43"/>
    <mergeCell ref="E32:H32"/>
    <mergeCell ref="E33:H33"/>
    <mergeCell ref="E37:H37"/>
    <mergeCell ref="B39:L39"/>
    <mergeCell ref="B1:K1"/>
    <mergeCell ref="B2:K2"/>
    <mergeCell ref="E36:H36"/>
    <mergeCell ref="F12:H12"/>
    <mergeCell ref="F13:H13"/>
    <mergeCell ref="B3:K3"/>
    <mergeCell ref="B4:K4"/>
    <mergeCell ref="A16:H16"/>
    <mergeCell ref="B11:E11"/>
    <mergeCell ref="B12:E12"/>
    <mergeCell ref="C29:E29"/>
    <mergeCell ref="A21:G21"/>
    <mergeCell ref="B14:D14"/>
    <mergeCell ref="F11:K11"/>
    <mergeCell ref="B17:L19"/>
    <mergeCell ref="B22:L25"/>
    <mergeCell ref="K52:L52"/>
    <mergeCell ref="E53:F53"/>
    <mergeCell ref="G53:I53"/>
    <mergeCell ref="K53:L53"/>
    <mergeCell ref="B46:G47"/>
    <mergeCell ref="I46:J47"/>
    <mergeCell ref="B48:D48"/>
    <mergeCell ref="K54:L54"/>
    <mergeCell ref="E55:F55"/>
    <mergeCell ref="G55:I55"/>
    <mergeCell ref="K55:L55"/>
    <mergeCell ref="B61:D61"/>
    <mergeCell ref="C64:F64"/>
    <mergeCell ref="E54:F54"/>
    <mergeCell ref="G54:I54"/>
    <mergeCell ref="H44:J44"/>
    <mergeCell ref="D57:H57"/>
    <mergeCell ref="B59:G60"/>
    <mergeCell ref="I59:J60"/>
    <mergeCell ref="C52:D52"/>
    <mergeCell ref="F77:I77"/>
    <mergeCell ref="C83:G83"/>
    <mergeCell ref="H83:I83"/>
    <mergeCell ref="B79:G80"/>
    <mergeCell ref="I79:J80"/>
    <mergeCell ref="B81:D81"/>
  </mergeCells>
  <phoneticPr fontId="2" type="noConversion"/>
  <dataValidations count="2">
    <dataValidation type="list" allowBlank="1" showInputMessage="1" showErrorMessage="1" sqref="E53:F55">
      <formula1>Whos_Bid</formula1>
    </dataValidation>
    <dataValidation type="list" allowBlank="1" showInputMessage="1" showErrorMessage="1" sqref="I32:I33 I36:I37">
      <formula1>No_Rms</formula1>
    </dataValidation>
  </dataValidations>
  <pageMargins left="0.34" right="0" top="0.25" bottom="0" header="0.5" footer="0.55000000000000004"/>
  <pageSetup paperSize="5"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83"/>
  <sheetViews>
    <sheetView zoomScale="97" workbookViewId="0">
      <selection activeCell="F8" sqref="F8:H8"/>
    </sheetView>
  </sheetViews>
  <sheetFormatPr defaultRowHeight="11.25" x14ac:dyDescent="0.2"/>
  <cols>
    <col min="1" max="1" width="10" style="59" customWidth="1"/>
    <col min="2" max="3" width="9.33203125" style="59"/>
    <col min="4" max="4" width="13.83203125" style="59" customWidth="1"/>
    <col min="5" max="5" width="15.33203125" style="59" customWidth="1"/>
    <col min="6" max="6" width="9.33203125" style="59"/>
    <col min="7" max="7" width="9.5" style="59" customWidth="1"/>
    <col min="8" max="8" width="12" style="59" customWidth="1"/>
    <col min="9" max="12" width="9.33203125" style="59"/>
    <col min="13" max="13" width="11.1640625" style="59" customWidth="1"/>
    <col min="14" max="16384" width="9.33203125" style="59"/>
  </cols>
  <sheetData>
    <row r="1" spans="1:13" ht="16.5" thickTop="1" x14ac:dyDescent="0.25">
      <c r="A1" s="55" t="s">
        <v>388</v>
      </c>
      <c r="B1" s="56"/>
      <c r="C1" s="498" t="s">
        <v>257</v>
      </c>
      <c r="D1" s="498"/>
      <c r="E1" s="498"/>
      <c r="F1" s="498"/>
      <c r="G1" s="498"/>
      <c r="H1" s="498"/>
      <c r="I1" s="498"/>
      <c r="J1" s="498"/>
      <c r="K1" s="498"/>
      <c r="L1" s="56" t="s">
        <v>136</v>
      </c>
      <c r="M1" s="100">
        <f>'RE-600'!H1</f>
        <v>0</v>
      </c>
    </row>
    <row r="2" spans="1:13" ht="15.75" x14ac:dyDescent="0.25">
      <c r="A2" s="389">
        <f>'RE-600'!A2</f>
        <v>40473</v>
      </c>
      <c r="C2" s="500" t="s">
        <v>258</v>
      </c>
      <c r="D2" s="468"/>
      <c r="E2" s="468"/>
      <c r="F2" s="468"/>
      <c r="G2" s="468"/>
      <c r="H2" s="468"/>
      <c r="I2" s="468"/>
      <c r="J2" s="468"/>
      <c r="K2" s="468"/>
      <c r="L2" s="61" t="s">
        <v>137</v>
      </c>
      <c r="M2" s="103">
        <f>'RE-600'!H2</f>
        <v>0</v>
      </c>
    </row>
    <row r="3" spans="1:13" ht="15.75" x14ac:dyDescent="0.25">
      <c r="A3" s="60"/>
      <c r="B3" s="61"/>
      <c r="C3" s="500" t="s">
        <v>259</v>
      </c>
      <c r="D3" s="468"/>
      <c r="E3" s="468"/>
      <c r="F3" s="468"/>
      <c r="G3" s="468"/>
      <c r="H3" s="468"/>
      <c r="I3" s="468"/>
      <c r="J3" s="468"/>
      <c r="K3" s="468"/>
      <c r="L3" s="61" t="s">
        <v>138</v>
      </c>
      <c r="M3" s="402">
        <f>'RE-600'!H3</f>
        <v>0</v>
      </c>
    </row>
    <row r="4" spans="1:13" ht="15.75" x14ac:dyDescent="0.25">
      <c r="A4" s="60"/>
      <c r="B4" s="61"/>
      <c r="C4" s="500"/>
      <c r="D4" s="468"/>
      <c r="E4" s="468"/>
      <c r="F4" s="468"/>
      <c r="G4" s="468"/>
      <c r="H4" s="468"/>
      <c r="I4" s="468"/>
      <c r="J4" s="468"/>
      <c r="K4" s="468"/>
      <c r="L4" s="61" t="s">
        <v>228</v>
      </c>
      <c r="M4" s="103">
        <f>'RE-600'!H4</f>
        <v>0</v>
      </c>
    </row>
    <row r="5" spans="1:13" ht="15.75" x14ac:dyDescent="0.25">
      <c r="A5" s="60"/>
      <c r="B5" s="61"/>
      <c r="C5" s="500"/>
      <c r="D5" s="468"/>
      <c r="E5" s="468"/>
      <c r="F5" s="468"/>
      <c r="G5" s="468"/>
      <c r="H5" s="468"/>
      <c r="I5" s="468"/>
      <c r="J5" s="468"/>
      <c r="K5" s="468"/>
      <c r="L5" s="61" t="s">
        <v>229</v>
      </c>
      <c r="M5" s="103">
        <f>'RE-600'!H5</f>
        <v>0</v>
      </c>
    </row>
    <row r="6" spans="1:13" x14ac:dyDescent="0.2">
      <c r="A6" s="60"/>
      <c r="B6" s="61"/>
      <c r="C6" s="61"/>
      <c r="D6" s="61"/>
      <c r="E6" s="61"/>
      <c r="F6" s="61"/>
      <c r="G6" s="61"/>
      <c r="H6" s="61"/>
      <c r="I6" s="61"/>
      <c r="J6" s="61"/>
      <c r="K6" s="61"/>
      <c r="L6" s="61"/>
      <c r="M6" s="77"/>
    </row>
    <row r="7" spans="1:13" ht="12.75" x14ac:dyDescent="0.2">
      <c r="A7" s="60"/>
      <c r="B7" s="61"/>
      <c r="C7" s="26" t="s">
        <v>176</v>
      </c>
      <c r="D7" s="26"/>
      <c r="E7" s="503">
        <f>'RE-600'!B8</f>
        <v>0</v>
      </c>
      <c r="F7" s="503"/>
      <c r="G7" s="503"/>
      <c r="H7" s="503"/>
      <c r="I7" s="503"/>
      <c r="J7" s="503"/>
      <c r="K7" s="503"/>
      <c r="L7" s="61"/>
      <c r="M7" s="77"/>
    </row>
    <row r="8" spans="1:13" ht="12.75" x14ac:dyDescent="0.2">
      <c r="A8" s="60"/>
      <c r="B8" s="61"/>
      <c r="C8" s="26" t="s">
        <v>260</v>
      </c>
      <c r="D8" s="26"/>
      <c r="E8" s="26"/>
      <c r="F8" s="439"/>
      <c r="G8" s="439"/>
      <c r="H8" s="439"/>
      <c r="I8" s="84"/>
      <c r="J8" s="84"/>
      <c r="K8" s="84"/>
      <c r="L8" s="61"/>
      <c r="M8" s="77"/>
    </row>
    <row r="9" spans="1:13" x14ac:dyDescent="0.2">
      <c r="A9" s="60"/>
      <c r="B9" s="61"/>
      <c r="C9" s="61"/>
      <c r="D9" s="61"/>
      <c r="E9" s="61"/>
      <c r="F9" s="439"/>
      <c r="G9" s="439"/>
      <c r="H9" s="439"/>
      <c r="I9" s="61"/>
      <c r="J9" s="61"/>
      <c r="K9" s="61"/>
      <c r="L9" s="61"/>
      <c r="M9" s="77"/>
    </row>
    <row r="10" spans="1:13" x14ac:dyDescent="0.2">
      <c r="A10" s="60"/>
      <c r="B10" s="61"/>
      <c r="C10" s="61"/>
      <c r="D10" s="61"/>
      <c r="E10" s="61"/>
      <c r="F10" s="61"/>
      <c r="G10" s="61"/>
      <c r="H10" s="61"/>
      <c r="I10" s="61"/>
      <c r="J10" s="61"/>
      <c r="K10" s="61"/>
      <c r="L10" s="61"/>
      <c r="M10" s="77"/>
    </row>
    <row r="11" spans="1:13" ht="12.75" x14ac:dyDescent="0.2">
      <c r="A11" s="60"/>
      <c r="B11" s="61"/>
      <c r="C11" s="144" t="s">
        <v>261</v>
      </c>
      <c r="D11" s="63"/>
      <c r="E11" s="438"/>
      <c r="F11" s="438"/>
      <c r="G11" s="438"/>
      <c r="H11" s="438"/>
      <c r="I11" s="438"/>
      <c r="J11" s="61"/>
      <c r="K11" s="61"/>
      <c r="L11" s="61"/>
      <c r="M11" s="77"/>
    </row>
    <row r="12" spans="1:13" x14ac:dyDescent="0.2">
      <c r="A12" s="60"/>
      <c r="B12" s="61"/>
      <c r="C12" s="61"/>
      <c r="D12" s="61"/>
      <c r="E12" s="78"/>
      <c r="F12" s="78"/>
      <c r="G12" s="78"/>
      <c r="H12" s="61"/>
      <c r="I12" s="113"/>
      <c r="J12" s="61"/>
      <c r="K12" s="61"/>
      <c r="L12" s="61"/>
      <c r="M12" s="77"/>
    </row>
    <row r="13" spans="1:13" x14ac:dyDescent="0.2">
      <c r="A13" s="60"/>
      <c r="B13" s="61"/>
      <c r="C13" s="61"/>
      <c r="D13" s="61"/>
      <c r="E13" s="61"/>
      <c r="F13" s="61"/>
      <c r="G13" s="61"/>
      <c r="H13" s="61"/>
      <c r="I13" s="61"/>
      <c r="J13" s="61"/>
      <c r="K13" s="61"/>
      <c r="L13" s="61"/>
      <c r="M13" s="77"/>
    </row>
    <row r="14" spans="1:13" s="74" customFormat="1" ht="12.75" x14ac:dyDescent="0.2">
      <c r="A14" s="97"/>
      <c r="B14" s="63"/>
      <c r="C14" s="144" t="s">
        <v>262</v>
      </c>
      <c r="D14" s="63"/>
      <c r="E14" s="63"/>
      <c r="F14" s="63"/>
      <c r="G14" s="144" t="s">
        <v>263</v>
      </c>
      <c r="H14" s="63"/>
      <c r="I14" s="63"/>
      <c r="J14" s="63"/>
      <c r="K14" s="63"/>
      <c r="L14" s="63"/>
      <c r="M14" s="76"/>
    </row>
    <row r="15" spans="1:13" ht="12.75" x14ac:dyDescent="0.2">
      <c r="A15" s="60"/>
      <c r="B15" s="61"/>
      <c r="C15" s="26" t="s">
        <v>264</v>
      </c>
      <c r="D15" s="26"/>
      <c r="E15" s="20"/>
      <c r="F15" s="61"/>
      <c r="G15" s="484" t="s">
        <v>266</v>
      </c>
      <c r="H15" s="484"/>
      <c r="I15" s="20"/>
      <c r="J15" s="49"/>
      <c r="K15" s="49"/>
      <c r="L15" s="61"/>
      <c r="M15" s="77"/>
    </row>
    <row r="16" spans="1:13" ht="12.75" x14ac:dyDescent="0.2">
      <c r="A16" s="60"/>
      <c r="B16" s="61"/>
      <c r="C16" s="484" t="s">
        <v>265</v>
      </c>
      <c r="D16" s="484"/>
      <c r="E16" s="47"/>
      <c r="F16" s="61"/>
      <c r="G16" s="484" t="s">
        <v>335</v>
      </c>
      <c r="H16" s="484"/>
      <c r="I16" s="20"/>
      <c r="J16" s="61"/>
      <c r="K16" s="61"/>
      <c r="L16" s="61"/>
      <c r="M16" s="77"/>
    </row>
    <row r="17" spans="1:13" ht="12.75" x14ac:dyDescent="0.2">
      <c r="A17" s="60"/>
      <c r="B17" s="61"/>
      <c r="C17" s="484" t="s">
        <v>267</v>
      </c>
      <c r="D17" s="484"/>
      <c r="E17" s="47"/>
      <c r="F17" s="61"/>
      <c r="G17" s="484" t="s">
        <v>269</v>
      </c>
      <c r="H17" s="484"/>
      <c r="I17" s="47"/>
      <c r="J17" s="61"/>
      <c r="K17" s="61"/>
      <c r="L17" s="61"/>
      <c r="M17" s="77"/>
    </row>
    <row r="18" spans="1:13" ht="12.75" x14ac:dyDescent="0.2">
      <c r="A18" s="60"/>
      <c r="B18" s="61"/>
      <c r="C18" s="484" t="s">
        <v>268</v>
      </c>
      <c r="D18" s="484"/>
      <c r="E18" s="47"/>
      <c r="F18" s="61"/>
      <c r="I18" s="396"/>
      <c r="J18" s="61"/>
      <c r="K18" s="61"/>
      <c r="L18" s="61"/>
      <c r="M18" s="77"/>
    </row>
    <row r="19" spans="1:13" x14ac:dyDescent="0.2">
      <c r="A19" s="60"/>
      <c r="B19" s="61"/>
      <c r="C19" s="61"/>
      <c r="D19" s="61"/>
      <c r="E19" s="61"/>
      <c r="F19" s="61"/>
      <c r="G19" s="61"/>
      <c r="H19" s="61"/>
      <c r="I19" s="61"/>
      <c r="J19" s="61"/>
      <c r="K19" s="61"/>
      <c r="L19" s="61"/>
      <c r="M19" s="77"/>
    </row>
    <row r="20" spans="1:13" ht="12.75" x14ac:dyDescent="0.2">
      <c r="A20" s="60"/>
      <c r="B20" s="61"/>
      <c r="C20" s="484" t="s">
        <v>270</v>
      </c>
      <c r="D20" s="484"/>
      <c r="E20" s="68">
        <f>SUM(E15,E16,E17,E18)</f>
        <v>0</v>
      </c>
      <c r="F20" s="61"/>
      <c r="G20" s="61"/>
      <c r="H20" s="61"/>
      <c r="I20" s="61"/>
      <c r="J20" s="61"/>
      <c r="K20" s="61"/>
      <c r="L20" s="61"/>
      <c r="M20" s="77"/>
    </row>
    <row r="21" spans="1:13" x14ac:dyDescent="0.2">
      <c r="A21" s="60"/>
      <c r="B21" s="61"/>
      <c r="C21" s="61"/>
      <c r="D21" s="61"/>
      <c r="E21" s="61"/>
      <c r="F21" s="61"/>
      <c r="G21" s="61"/>
      <c r="H21" s="61"/>
      <c r="I21" s="61"/>
      <c r="J21" s="61"/>
      <c r="K21" s="61"/>
      <c r="L21" s="61"/>
      <c r="M21" s="77"/>
    </row>
    <row r="22" spans="1:13" s="74" customFormat="1" ht="12.75" x14ac:dyDescent="0.2">
      <c r="A22" s="97"/>
      <c r="B22" s="63"/>
      <c r="C22" s="219" t="s">
        <v>271</v>
      </c>
      <c r="D22" s="63"/>
      <c r="E22" s="63"/>
      <c r="F22" s="63"/>
      <c r="G22" s="63"/>
      <c r="H22" s="63"/>
      <c r="I22" s="63"/>
      <c r="J22" s="63"/>
      <c r="K22" s="63"/>
      <c r="L22" s="63"/>
      <c r="M22" s="76"/>
    </row>
    <row r="23" spans="1:13" s="74" customFormat="1" ht="12.75" x14ac:dyDescent="0.2">
      <c r="A23" s="97"/>
      <c r="B23" s="63"/>
      <c r="C23" s="26" t="s">
        <v>272</v>
      </c>
      <c r="D23" s="26"/>
      <c r="E23" s="26"/>
      <c r="F23" s="49"/>
      <c r="G23" s="343"/>
      <c r="H23" s="63"/>
      <c r="I23" s="63"/>
      <c r="J23" s="63"/>
      <c r="K23" s="63"/>
      <c r="L23" s="63"/>
      <c r="M23" s="76"/>
    </row>
    <row r="24" spans="1:13" s="74" customFormat="1" ht="12.75" x14ac:dyDescent="0.2">
      <c r="A24" s="97"/>
      <c r="B24" s="63"/>
      <c r="C24" s="26" t="s">
        <v>273</v>
      </c>
      <c r="D24" s="26"/>
      <c r="E24" s="26"/>
      <c r="F24" s="49"/>
      <c r="G24" s="343"/>
      <c r="H24" s="63"/>
      <c r="I24" s="63"/>
      <c r="J24" s="63"/>
      <c r="K24" s="63"/>
      <c r="L24" s="63"/>
      <c r="M24" s="76"/>
    </row>
    <row r="25" spans="1:13" s="74" customFormat="1" ht="12.75" x14ac:dyDescent="0.2">
      <c r="A25" s="97"/>
      <c r="B25" s="63"/>
      <c r="C25" s="26" t="s">
        <v>274</v>
      </c>
      <c r="D25" s="26"/>
      <c r="E25" s="26"/>
      <c r="F25" s="49"/>
      <c r="G25" s="343"/>
      <c r="H25" s="63"/>
      <c r="I25" s="63"/>
      <c r="J25" s="63"/>
      <c r="K25" s="63"/>
      <c r="L25" s="63"/>
      <c r="M25" s="76"/>
    </row>
    <row r="26" spans="1:13" s="74" customFormat="1" ht="12.75" x14ac:dyDescent="0.2">
      <c r="A26" s="97"/>
      <c r="B26" s="63"/>
      <c r="C26" s="26" t="s">
        <v>275</v>
      </c>
      <c r="D26" s="26"/>
      <c r="E26" s="26"/>
      <c r="F26" s="49"/>
      <c r="G26" s="343"/>
      <c r="H26" s="63"/>
      <c r="I26" s="63"/>
      <c r="J26" s="63"/>
      <c r="K26" s="63"/>
      <c r="L26" s="63"/>
      <c r="M26" s="76"/>
    </row>
    <row r="27" spans="1:13" s="74" customFormat="1" ht="12.75" x14ac:dyDescent="0.2">
      <c r="A27" s="97"/>
      <c r="B27" s="63"/>
      <c r="C27" s="26" t="s">
        <v>276</v>
      </c>
      <c r="D27" s="26"/>
      <c r="E27" s="26"/>
      <c r="F27" s="49"/>
      <c r="G27" s="343"/>
      <c r="H27" s="63"/>
      <c r="I27" s="63"/>
      <c r="J27" s="63"/>
      <c r="K27" s="63"/>
      <c r="L27" s="63"/>
      <c r="M27" s="76"/>
    </row>
    <row r="28" spans="1:13" s="74" customFormat="1" ht="12.75" x14ac:dyDescent="0.2">
      <c r="A28" s="97"/>
      <c r="B28" s="63"/>
      <c r="C28" s="26" t="s">
        <v>277</v>
      </c>
      <c r="D28" s="26"/>
      <c r="E28" s="26"/>
      <c r="F28" s="49"/>
      <c r="G28" s="343"/>
      <c r="H28" s="63"/>
      <c r="I28" s="63"/>
      <c r="J28" s="63"/>
      <c r="K28" s="63"/>
      <c r="L28" s="63"/>
      <c r="M28" s="76"/>
    </row>
    <row r="29" spans="1:13" s="74" customFormat="1" ht="12.75" x14ac:dyDescent="0.2">
      <c r="A29" s="97"/>
      <c r="B29" s="63"/>
      <c r="C29" s="26" t="s">
        <v>278</v>
      </c>
      <c r="D29" s="26"/>
      <c r="E29" s="26"/>
      <c r="F29" s="49"/>
      <c r="G29" s="343"/>
      <c r="H29" s="63"/>
      <c r="I29" s="63"/>
      <c r="J29" s="63"/>
      <c r="K29" s="63"/>
      <c r="L29" s="63"/>
      <c r="M29" s="76"/>
    </row>
    <row r="30" spans="1:13" s="74" customFormat="1" ht="12.75" x14ac:dyDescent="0.2">
      <c r="A30" s="97"/>
      <c r="B30" s="63"/>
      <c r="C30" s="219" t="s">
        <v>279</v>
      </c>
      <c r="D30" s="63"/>
      <c r="E30" s="63"/>
      <c r="F30" s="145"/>
      <c r="G30" s="63"/>
      <c r="H30" s="63"/>
      <c r="I30" s="63"/>
      <c r="J30" s="63"/>
      <c r="K30" s="63"/>
      <c r="L30" s="63"/>
      <c r="M30" s="76"/>
    </row>
    <row r="31" spans="1:13" ht="12.75" x14ac:dyDescent="0.2">
      <c r="A31" s="60"/>
      <c r="B31" s="61"/>
      <c r="C31" s="26" t="s">
        <v>280</v>
      </c>
      <c r="D31" s="61"/>
      <c r="E31" s="61"/>
      <c r="F31" s="49"/>
      <c r="G31" s="165"/>
      <c r="H31" s="61"/>
      <c r="I31" s="61"/>
      <c r="J31" s="61"/>
      <c r="K31" s="61"/>
      <c r="L31" s="61"/>
      <c r="M31" s="77"/>
    </row>
    <row r="32" spans="1:13" ht="12.75" x14ac:dyDescent="0.2">
      <c r="A32" s="60"/>
      <c r="B32" s="61"/>
      <c r="C32" s="26" t="s">
        <v>281</v>
      </c>
      <c r="D32" s="61"/>
      <c r="E32" s="61"/>
      <c r="F32" s="49"/>
      <c r="G32" s="329"/>
      <c r="H32" s="61"/>
      <c r="I32" s="61"/>
      <c r="J32" s="61"/>
      <c r="K32" s="61"/>
      <c r="L32" s="61"/>
      <c r="M32" s="77"/>
    </row>
    <row r="33" spans="1:13" ht="12.75" x14ac:dyDescent="0.2">
      <c r="A33" s="60"/>
      <c r="B33" s="61"/>
      <c r="C33" s="26" t="s">
        <v>282</v>
      </c>
      <c r="D33" s="61"/>
      <c r="E33" s="61"/>
      <c r="F33" s="49"/>
      <c r="G33" s="329"/>
      <c r="H33" s="61"/>
      <c r="I33" s="61"/>
      <c r="J33" s="61"/>
      <c r="K33" s="61"/>
      <c r="L33" s="61"/>
      <c r="M33" s="77"/>
    </row>
    <row r="34" spans="1:13" ht="12.75" x14ac:dyDescent="0.2">
      <c r="A34" s="60"/>
      <c r="B34" s="61"/>
      <c r="C34" s="26" t="s">
        <v>283</v>
      </c>
      <c r="D34" s="61"/>
      <c r="E34" s="61"/>
      <c r="F34" s="49"/>
      <c r="G34" s="329"/>
      <c r="H34" s="61"/>
      <c r="I34" s="61"/>
      <c r="J34" s="61"/>
      <c r="K34" s="61"/>
      <c r="L34" s="61"/>
      <c r="M34" s="77"/>
    </row>
    <row r="35" spans="1:13" s="74" customFormat="1" ht="12.75" x14ac:dyDescent="0.2">
      <c r="A35" s="97"/>
      <c r="B35" s="63"/>
      <c r="C35" s="219" t="s">
        <v>284</v>
      </c>
      <c r="D35" s="63"/>
      <c r="E35" s="63"/>
      <c r="F35" s="145"/>
      <c r="G35" s="63"/>
      <c r="H35" s="63"/>
      <c r="I35" s="63"/>
      <c r="J35" s="63"/>
      <c r="K35" s="63"/>
      <c r="L35" s="63"/>
      <c r="M35" s="76"/>
    </row>
    <row r="36" spans="1:13" s="74" customFormat="1" ht="12.75" x14ac:dyDescent="0.2">
      <c r="A36" s="97"/>
      <c r="B36" s="63"/>
      <c r="C36" s="26" t="s">
        <v>285</v>
      </c>
      <c r="D36" s="26"/>
      <c r="E36" s="26"/>
      <c r="F36" s="49"/>
      <c r="G36" s="343"/>
      <c r="H36" s="63"/>
      <c r="I36" s="63"/>
      <c r="J36" s="63"/>
      <c r="K36" s="63"/>
      <c r="L36" s="63"/>
      <c r="M36" s="76"/>
    </row>
    <row r="37" spans="1:13" s="74" customFormat="1" ht="12.75" x14ac:dyDescent="0.2">
      <c r="A37" s="97"/>
      <c r="B37" s="63"/>
      <c r="C37" s="26" t="s">
        <v>286</v>
      </c>
      <c r="D37" s="26"/>
      <c r="E37" s="26"/>
      <c r="F37" s="49"/>
      <c r="G37" s="343"/>
      <c r="H37" s="63"/>
      <c r="I37" s="63"/>
      <c r="J37" s="63"/>
      <c r="K37" s="63"/>
      <c r="L37" s="63"/>
      <c r="M37" s="76"/>
    </row>
    <row r="38" spans="1:13" s="74" customFormat="1" ht="12.75" x14ac:dyDescent="0.2">
      <c r="A38" s="97"/>
      <c r="B38" s="63"/>
      <c r="C38" s="26" t="s">
        <v>287</v>
      </c>
      <c r="D38" s="26"/>
      <c r="E38" s="26"/>
      <c r="F38" s="49"/>
      <c r="G38" s="343"/>
      <c r="H38" s="63"/>
      <c r="I38" s="63"/>
      <c r="J38" s="63"/>
      <c r="K38" s="63"/>
      <c r="L38" s="63"/>
      <c r="M38" s="76"/>
    </row>
    <row r="39" spans="1:13" s="74" customFormat="1" ht="12.75" x14ac:dyDescent="0.2">
      <c r="A39" s="97"/>
      <c r="B39" s="63"/>
      <c r="C39" s="26" t="s">
        <v>288</v>
      </c>
      <c r="D39" s="26"/>
      <c r="E39" s="26"/>
      <c r="F39" s="49"/>
      <c r="G39" s="343"/>
      <c r="H39" s="63"/>
      <c r="I39" s="63"/>
      <c r="J39" s="63"/>
      <c r="K39" s="63"/>
      <c r="L39" s="63"/>
      <c r="M39" s="76"/>
    </row>
    <row r="40" spans="1:13" s="74" customFormat="1" ht="12.75" x14ac:dyDescent="0.2">
      <c r="A40" s="97"/>
      <c r="B40" s="63"/>
      <c r="C40" s="26" t="s">
        <v>280</v>
      </c>
      <c r="D40" s="26"/>
      <c r="E40" s="26"/>
      <c r="F40" s="49"/>
      <c r="G40" s="343"/>
      <c r="H40" s="63"/>
      <c r="I40" s="63"/>
      <c r="J40" s="63"/>
      <c r="K40" s="63"/>
      <c r="L40" s="63"/>
      <c r="M40" s="76"/>
    </row>
    <row r="41" spans="1:13" s="74" customFormat="1" ht="12.75" x14ac:dyDescent="0.2">
      <c r="A41" s="97"/>
      <c r="B41" s="63"/>
      <c r="C41" s="26" t="s">
        <v>289</v>
      </c>
      <c r="D41" s="26"/>
      <c r="E41" s="26"/>
      <c r="F41" s="49"/>
      <c r="G41" s="343"/>
      <c r="H41" s="63"/>
      <c r="I41" s="63"/>
      <c r="J41" s="63"/>
      <c r="K41" s="63"/>
      <c r="L41" s="63"/>
      <c r="M41" s="76"/>
    </row>
    <row r="42" spans="1:13" s="74" customFormat="1" ht="12.75" x14ac:dyDescent="0.2">
      <c r="A42" s="97"/>
      <c r="B42" s="63"/>
      <c r="C42" s="26" t="s">
        <v>290</v>
      </c>
      <c r="D42" s="26"/>
      <c r="E42" s="26"/>
      <c r="F42" s="49"/>
      <c r="G42" s="343"/>
      <c r="H42" s="63"/>
      <c r="I42" s="63"/>
      <c r="J42" s="63"/>
      <c r="K42" s="63"/>
      <c r="L42" s="63"/>
      <c r="M42" s="76"/>
    </row>
    <row r="43" spans="1:13" s="74" customFormat="1" ht="12" thickBot="1" x14ac:dyDescent="0.25">
      <c r="A43" s="97"/>
      <c r="B43" s="63"/>
      <c r="G43" s="63"/>
      <c r="H43" s="102"/>
      <c r="I43" s="63"/>
      <c r="J43" s="63"/>
      <c r="K43" s="63"/>
      <c r="L43" s="63"/>
      <c r="M43" s="76"/>
    </row>
    <row r="44" spans="1:13" s="74" customFormat="1" ht="13.5" thickTop="1" x14ac:dyDescent="0.2">
      <c r="A44" s="575" t="s">
        <v>291</v>
      </c>
      <c r="B44" s="499"/>
      <c r="C44" s="499"/>
      <c r="D44" s="499"/>
      <c r="E44" s="499"/>
      <c r="F44" s="499"/>
      <c r="G44" s="499"/>
      <c r="H44" s="499"/>
      <c r="I44" s="499"/>
      <c r="J44" s="499"/>
      <c r="K44" s="499"/>
      <c r="L44" s="499"/>
      <c r="M44" s="777"/>
    </row>
    <row r="45" spans="1:13" s="74" customFormat="1" x14ac:dyDescent="0.2">
      <c r="A45" s="732"/>
      <c r="B45" s="733"/>
      <c r="C45" s="733"/>
      <c r="D45" s="733"/>
      <c r="E45" s="733"/>
      <c r="F45" s="733"/>
      <c r="G45" s="733"/>
      <c r="H45" s="733"/>
      <c r="I45" s="733"/>
      <c r="J45" s="733"/>
      <c r="K45" s="733"/>
      <c r="L45" s="733"/>
      <c r="M45" s="734"/>
    </row>
    <row r="46" spans="1:13" x14ac:dyDescent="0.2">
      <c r="A46" s="732"/>
      <c r="B46" s="733"/>
      <c r="C46" s="733"/>
      <c r="D46" s="733"/>
      <c r="E46" s="733"/>
      <c r="F46" s="733"/>
      <c r="G46" s="733"/>
      <c r="H46" s="733"/>
      <c r="I46" s="733"/>
      <c r="J46" s="733"/>
      <c r="K46" s="733"/>
      <c r="L46" s="733"/>
      <c r="M46" s="734"/>
    </row>
    <row r="47" spans="1:13" ht="12" thickBot="1" x14ac:dyDescent="0.25">
      <c r="A47" s="735"/>
      <c r="B47" s="736"/>
      <c r="C47" s="736"/>
      <c r="D47" s="736"/>
      <c r="E47" s="736"/>
      <c r="F47" s="736"/>
      <c r="G47" s="736"/>
      <c r="H47" s="736"/>
      <c r="I47" s="736"/>
      <c r="J47" s="736"/>
      <c r="K47" s="736"/>
      <c r="L47" s="736"/>
      <c r="M47" s="737"/>
    </row>
    <row r="48" spans="1:13" s="74" customFormat="1" ht="13.5" thickTop="1" x14ac:dyDescent="0.2">
      <c r="A48" s="97"/>
      <c r="B48" s="63"/>
      <c r="C48" s="61"/>
      <c r="D48" s="61"/>
      <c r="E48" s="61"/>
      <c r="F48" s="61"/>
      <c r="G48" s="62" t="s">
        <v>292</v>
      </c>
      <c r="H48" s="63"/>
      <c r="I48" s="63"/>
      <c r="J48" s="63"/>
      <c r="K48" s="63"/>
      <c r="L48" s="63"/>
      <c r="M48" s="76"/>
    </row>
    <row r="49" spans="1:13" s="74" customFormat="1" x14ac:dyDescent="0.2">
      <c r="A49" s="774" t="s">
        <v>673</v>
      </c>
      <c r="B49" s="775"/>
      <c r="C49" s="775"/>
      <c r="D49" s="775"/>
      <c r="E49" s="775"/>
      <c r="F49" s="775"/>
      <c r="G49" s="775"/>
      <c r="H49" s="775"/>
      <c r="I49" s="775"/>
      <c r="J49" s="775"/>
      <c r="K49" s="775"/>
      <c r="L49" s="775"/>
      <c r="M49" s="776"/>
    </row>
    <row r="50" spans="1:13" s="74" customFormat="1" x14ac:dyDescent="0.2">
      <c r="A50" s="774" t="s">
        <v>674</v>
      </c>
      <c r="B50" s="775"/>
      <c r="C50" s="775"/>
      <c r="D50" s="775"/>
      <c r="E50" s="775"/>
      <c r="F50" s="775"/>
      <c r="G50" s="775"/>
      <c r="H50" s="775"/>
      <c r="I50" s="775"/>
      <c r="J50" s="775"/>
      <c r="K50" s="775"/>
      <c r="L50" s="775"/>
      <c r="M50" s="776"/>
    </row>
    <row r="51" spans="1:13" s="74" customFormat="1" x14ac:dyDescent="0.2">
      <c r="A51" s="774" t="s">
        <v>695</v>
      </c>
      <c r="B51" s="775"/>
      <c r="C51" s="775"/>
      <c r="D51" s="775"/>
      <c r="E51" s="775"/>
      <c r="F51" s="775"/>
      <c r="G51" s="775"/>
      <c r="H51" s="775"/>
      <c r="I51" s="775"/>
      <c r="J51" s="775"/>
      <c r="K51" s="775"/>
      <c r="L51" s="775"/>
      <c r="M51" s="776"/>
    </row>
    <row r="52" spans="1:13" s="74" customFormat="1" x14ac:dyDescent="0.2">
      <c r="A52" s="774" t="s">
        <v>696</v>
      </c>
      <c r="B52" s="775"/>
      <c r="C52" s="775"/>
      <c r="D52" s="775"/>
      <c r="E52" s="775"/>
      <c r="F52" s="775"/>
      <c r="G52" s="775"/>
      <c r="H52" s="775"/>
      <c r="I52" s="775"/>
      <c r="J52" s="775"/>
      <c r="K52" s="775"/>
      <c r="L52" s="775"/>
      <c r="M52" s="776"/>
    </row>
    <row r="53" spans="1:13" s="74" customFormat="1" ht="12.75" x14ac:dyDescent="0.2">
      <c r="A53" s="702"/>
      <c r="B53" s="468"/>
      <c r="C53" s="468"/>
      <c r="D53" s="468"/>
      <c r="E53" s="468"/>
      <c r="F53" s="468"/>
      <c r="G53" s="468"/>
      <c r="H53" s="468"/>
      <c r="I53" s="468"/>
      <c r="J53" s="468"/>
      <c r="K53" s="468"/>
      <c r="L53" s="468"/>
      <c r="M53" s="467"/>
    </row>
    <row r="54" spans="1:13" s="74" customFormat="1" ht="12.75" x14ac:dyDescent="0.2">
      <c r="A54" s="744" t="s">
        <v>293</v>
      </c>
      <c r="B54" s="468"/>
      <c r="C54" s="468"/>
      <c r="D54" s="468"/>
      <c r="E54" s="468"/>
      <c r="F54" s="468"/>
      <c r="G54" s="468"/>
      <c r="H54" s="468"/>
      <c r="I54" s="468"/>
      <c r="J54" s="468"/>
      <c r="K54" s="468"/>
      <c r="L54" s="468"/>
      <c r="M54" s="467"/>
    </row>
    <row r="55" spans="1:13" s="74" customFormat="1" ht="12.75" x14ac:dyDescent="0.2">
      <c r="A55" s="744" t="s">
        <v>294</v>
      </c>
      <c r="B55" s="468"/>
      <c r="C55" s="468"/>
      <c r="D55" s="468"/>
      <c r="E55" s="468"/>
      <c r="F55" s="468"/>
      <c r="G55" s="468"/>
      <c r="H55" s="468"/>
      <c r="I55" s="468"/>
      <c r="J55" s="468"/>
      <c r="K55" s="468"/>
      <c r="L55" s="468"/>
      <c r="M55" s="467"/>
    </row>
    <row r="56" spans="1:13" s="74" customFormat="1" x14ac:dyDescent="0.2">
      <c r="A56" s="97"/>
      <c r="B56" s="63"/>
      <c r="C56" s="63"/>
      <c r="D56" s="63"/>
      <c r="E56" s="63"/>
      <c r="F56" s="63"/>
      <c r="G56" s="63"/>
      <c r="H56" s="63"/>
      <c r="I56" s="63"/>
      <c r="J56" s="63"/>
      <c r="K56" s="63"/>
      <c r="L56" s="63"/>
      <c r="M56" s="76"/>
    </row>
    <row r="57" spans="1:13" s="150" customFormat="1" ht="12.75" x14ac:dyDescent="0.2">
      <c r="A57" s="151"/>
      <c r="B57" s="152"/>
      <c r="C57" s="26"/>
      <c r="D57" s="79" t="s">
        <v>295</v>
      </c>
      <c r="E57" s="778"/>
      <c r="F57" s="778"/>
      <c r="G57" s="778"/>
      <c r="H57" s="280" t="s">
        <v>2</v>
      </c>
      <c r="I57" s="380"/>
      <c r="J57" s="289"/>
      <c r="K57" s="289"/>
      <c r="L57" s="152"/>
      <c r="M57" s="269"/>
    </row>
    <row r="58" spans="1:13" ht="12" thickBot="1" x14ac:dyDescent="0.25">
      <c r="A58" s="60"/>
      <c r="B58" s="61"/>
      <c r="C58" s="152"/>
      <c r="D58" s="280"/>
      <c r="E58" s="290"/>
      <c r="F58" s="290"/>
      <c r="G58" s="290"/>
      <c r="H58" s="280"/>
      <c r="I58" s="161"/>
      <c r="J58" s="289"/>
      <c r="K58" s="289"/>
      <c r="L58" s="61"/>
      <c r="M58" s="77"/>
    </row>
    <row r="59" spans="1:13" s="74" customFormat="1" ht="13.5" thickTop="1" x14ac:dyDescent="0.2">
      <c r="A59" s="140"/>
      <c r="B59" s="57"/>
      <c r="C59" s="297" t="s">
        <v>296</v>
      </c>
      <c r="D59" s="57"/>
      <c r="E59" s="57"/>
      <c r="F59" s="57"/>
      <c r="G59" s="57"/>
      <c r="H59" s="57"/>
      <c r="I59" s="57"/>
      <c r="J59" s="57"/>
      <c r="K59" s="57"/>
      <c r="L59" s="57"/>
      <c r="M59" s="156"/>
    </row>
    <row r="60" spans="1:13" s="74" customFormat="1" x14ac:dyDescent="0.2">
      <c r="A60" s="97"/>
      <c r="B60" s="63"/>
      <c r="C60" s="63"/>
      <c r="D60" s="63"/>
      <c r="E60" s="63"/>
      <c r="F60" s="63"/>
      <c r="G60" s="63"/>
      <c r="H60" s="63"/>
      <c r="I60" s="63"/>
      <c r="J60" s="63"/>
      <c r="K60" s="63"/>
      <c r="L60" s="63"/>
      <c r="M60" s="76"/>
    </row>
    <row r="61" spans="1:13" s="150" customFormat="1" x14ac:dyDescent="0.2">
      <c r="A61" s="151"/>
      <c r="B61" s="152"/>
      <c r="C61" s="292" t="s">
        <v>297</v>
      </c>
      <c r="D61" s="291"/>
      <c r="E61" s="778"/>
      <c r="F61" s="778"/>
      <c r="G61" s="292" t="s">
        <v>298</v>
      </c>
      <c r="H61" s="778"/>
      <c r="I61" s="778"/>
      <c r="J61" s="280" t="s">
        <v>2</v>
      </c>
      <c r="K61" s="380"/>
      <c r="L61" s="152"/>
      <c r="M61" s="269"/>
    </row>
    <row r="62" spans="1:13" ht="12" thickBot="1" x14ac:dyDescent="0.25">
      <c r="A62" s="60"/>
      <c r="B62" s="61"/>
      <c r="C62" s="295"/>
      <c r="D62" s="293"/>
      <c r="E62" s="294"/>
      <c r="F62" s="294"/>
      <c r="G62" s="295"/>
      <c r="H62" s="294"/>
      <c r="I62" s="294"/>
      <c r="J62" s="296"/>
      <c r="K62" s="298"/>
      <c r="L62" s="133"/>
      <c r="M62" s="148"/>
    </row>
    <row r="63" spans="1:13" s="74" customFormat="1" ht="13.5" thickTop="1" x14ac:dyDescent="0.2">
      <c r="A63" s="140"/>
      <c r="B63" s="57"/>
      <c r="C63" s="61"/>
      <c r="D63" s="61"/>
      <c r="E63" s="61"/>
      <c r="F63" s="61"/>
      <c r="G63" s="62" t="s">
        <v>299</v>
      </c>
      <c r="H63" s="63"/>
      <c r="I63" s="63"/>
      <c r="J63" s="63"/>
      <c r="K63" s="63"/>
      <c r="L63" s="63"/>
      <c r="M63" s="76"/>
    </row>
    <row r="64" spans="1:13" s="74" customFormat="1" ht="12" x14ac:dyDescent="0.2">
      <c r="A64" s="772" t="s">
        <v>647</v>
      </c>
      <c r="B64" s="753"/>
      <c r="C64" s="753"/>
      <c r="D64" s="753"/>
      <c r="E64" s="753"/>
      <c r="F64" s="753"/>
      <c r="G64" s="753"/>
      <c r="H64" s="753"/>
      <c r="I64" s="753"/>
      <c r="J64" s="753"/>
      <c r="K64" s="753"/>
      <c r="L64" s="753"/>
      <c r="M64" s="773"/>
    </row>
    <row r="65" spans="1:13" s="74" customFormat="1" ht="12" x14ac:dyDescent="0.2">
      <c r="A65" s="772" t="s">
        <v>648</v>
      </c>
      <c r="B65" s="753"/>
      <c r="C65" s="753"/>
      <c r="D65" s="753"/>
      <c r="E65" s="753"/>
      <c r="F65" s="753"/>
      <c r="G65" s="753"/>
      <c r="H65" s="753"/>
      <c r="I65" s="753"/>
      <c r="J65" s="753"/>
      <c r="K65" s="753"/>
      <c r="L65" s="753"/>
      <c r="M65" s="773"/>
    </row>
    <row r="66" spans="1:13" s="74" customFormat="1" ht="12" x14ac:dyDescent="0.2">
      <c r="A66" s="772" t="s">
        <v>649</v>
      </c>
      <c r="B66" s="753"/>
      <c r="C66" s="753"/>
      <c r="D66" s="753"/>
      <c r="E66" s="753"/>
      <c r="F66" s="753"/>
      <c r="G66" s="753"/>
      <c r="H66" s="753"/>
      <c r="I66" s="753"/>
      <c r="J66" s="753"/>
      <c r="K66" s="753"/>
      <c r="L66" s="753"/>
      <c r="M66" s="773"/>
    </row>
    <row r="67" spans="1:13" s="74" customFormat="1" ht="12" x14ac:dyDescent="0.2">
      <c r="A67" s="772" t="s">
        <v>697</v>
      </c>
      <c r="B67" s="753"/>
      <c r="C67" s="753"/>
      <c r="D67" s="753"/>
      <c r="E67" s="753"/>
      <c r="F67" s="753"/>
      <c r="G67" s="753"/>
      <c r="H67" s="753"/>
      <c r="I67" s="753"/>
      <c r="J67" s="753"/>
      <c r="K67" s="753"/>
      <c r="L67" s="753"/>
      <c r="M67" s="773"/>
    </row>
    <row r="68" spans="1:13" s="74" customFormat="1" ht="12" x14ac:dyDescent="0.2">
      <c r="A68" s="772" t="s">
        <v>698</v>
      </c>
      <c r="B68" s="753"/>
      <c r="C68" s="753"/>
      <c r="D68" s="753"/>
      <c r="E68" s="753"/>
      <c r="F68" s="753"/>
      <c r="G68" s="753"/>
      <c r="H68" s="753"/>
      <c r="I68" s="753"/>
      <c r="J68" s="753"/>
      <c r="K68" s="753"/>
      <c r="L68" s="753"/>
      <c r="M68" s="773"/>
    </row>
    <row r="69" spans="1:13" s="74" customFormat="1" ht="12.75" x14ac:dyDescent="0.2">
      <c r="A69" s="780" t="s">
        <v>650</v>
      </c>
      <c r="B69" s="753"/>
      <c r="C69" s="753"/>
      <c r="D69" s="753"/>
      <c r="E69" s="753"/>
      <c r="F69" s="753"/>
      <c r="G69" s="753"/>
      <c r="H69" s="753"/>
      <c r="I69" s="753"/>
      <c r="J69" s="753"/>
      <c r="K69" s="753"/>
      <c r="L69" s="26"/>
      <c r="M69" s="76"/>
    </row>
    <row r="70" spans="1:13" s="74" customFormat="1" x14ac:dyDescent="0.2">
      <c r="A70" s="97"/>
      <c r="B70" s="640"/>
      <c r="C70" s="779"/>
      <c r="D70" s="640"/>
      <c r="E70" s="640"/>
      <c r="F70" s="640"/>
      <c r="G70" s="640"/>
      <c r="H70" s="640"/>
      <c r="I70" s="640"/>
      <c r="J70" s="640"/>
      <c r="K70" s="640"/>
      <c r="L70" s="63"/>
      <c r="M70" s="76"/>
    </row>
    <row r="71" spans="1:13" s="74" customFormat="1" x14ac:dyDescent="0.2">
      <c r="A71" s="97"/>
      <c r="B71" s="640"/>
      <c r="C71" s="779"/>
      <c r="D71" s="640"/>
      <c r="E71" s="640"/>
      <c r="F71" s="640"/>
      <c r="G71" s="640"/>
      <c r="H71" s="640"/>
      <c r="I71" s="640"/>
      <c r="J71" s="640"/>
      <c r="K71" s="640"/>
      <c r="L71" s="63"/>
      <c r="M71" s="76"/>
    </row>
    <row r="72" spans="1:13" s="74" customFormat="1" x14ac:dyDescent="0.2">
      <c r="A72" s="97"/>
      <c r="B72" s="63"/>
      <c r="C72" s="63"/>
      <c r="D72" s="63"/>
      <c r="E72" s="63"/>
      <c r="F72" s="640"/>
      <c r="G72" s="468"/>
      <c r="H72" s="468"/>
      <c r="I72" s="63"/>
      <c r="J72" s="63"/>
      <c r="K72" s="63"/>
      <c r="L72" s="63"/>
      <c r="M72" s="76"/>
    </row>
    <row r="73" spans="1:13" ht="12.75" x14ac:dyDescent="0.2">
      <c r="A73" s="60"/>
      <c r="B73" s="61"/>
      <c r="C73" s="144" t="s">
        <v>300</v>
      </c>
      <c r="D73" s="144"/>
      <c r="E73" s="144"/>
      <c r="F73" s="517"/>
      <c r="G73" s="517"/>
      <c r="H73" s="517"/>
      <c r="I73" s="280" t="s">
        <v>2</v>
      </c>
      <c r="J73" s="380"/>
      <c r="K73" s="289"/>
      <c r="L73" s="61"/>
      <c r="M73" s="77"/>
    </row>
    <row r="74" spans="1:13" x14ac:dyDescent="0.2">
      <c r="A74" s="60"/>
      <c r="B74" s="61"/>
      <c r="C74" s="61"/>
      <c r="D74" s="61"/>
      <c r="E74" s="61"/>
      <c r="F74" s="61"/>
      <c r="G74" s="61"/>
      <c r="H74" s="61"/>
      <c r="I74" s="61"/>
      <c r="J74" s="61"/>
      <c r="K74" s="61"/>
      <c r="L74" s="61"/>
      <c r="M74" s="77"/>
    </row>
    <row r="75" spans="1:13" x14ac:dyDescent="0.2">
      <c r="A75" s="60"/>
      <c r="B75" s="61"/>
      <c r="C75" s="61"/>
      <c r="D75" s="61"/>
      <c r="E75" s="61"/>
      <c r="F75" s="61"/>
      <c r="G75" s="61"/>
      <c r="H75" s="61"/>
      <c r="I75" s="61"/>
      <c r="J75" s="61"/>
      <c r="K75" s="61"/>
      <c r="L75" s="61"/>
      <c r="M75" s="77"/>
    </row>
    <row r="76" spans="1:13" x14ac:dyDescent="0.2">
      <c r="A76" s="60"/>
      <c r="B76" s="61"/>
      <c r="C76" s="61"/>
      <c r="D76" s="61"/>
      <c r="E76" s="61"/>
      <c r="F76" s="61"/>
      <c r="G76" s="61"/>
      <c r="H76" s="61"/>
      <c r="I76" s="61"/>
      <c r="J76" s="61"/>
      <c r="K76" s="61"/>
      <c r="L76" s="61"/>
      <c r="M76" s="77"/>
    </row>
    <row r="77" spans="1:13" x14ac:dyDescent="0.2">
      <c r="A77" s="60"/>
      <c r="B77" s="61"/>
      <c r="C77" s="61"/>
      <c r="D77" s="61"/>
      <c r="E77" s="61"/>
      <c r="F77" s="61"/>
      <c r="G77" s="61"/>
      <c r="H77" s="61"/>
      <c r="I77" s="61"/>
      <c r="J77" s="61"/>
      <c r="K77" s="61"/>
      <c r="L77" s="61"/>
      <c r="M77" s="77"/>
    </row>
    <row r="78" spans="1:13" x14ac:dyDescent="0.2">
      <c r="A78" s="60"/>
      <c r="B78" s="61"/>
      <c r="C78" s="61"/>
      <c r="D78" s="61"/>
      <c r="E78" s="61"/>
      <c r="F78" s="61"/>
      <c r="G78" s="61"/>
      <c r="H78" s="61"/>
      <c r="I78" s="61"/>
      <c r="J78" s="61"/>
      <c r="K78" s="61"/>
      <c r="L78" s="61"/>
      <c r="M78" s="77"/>
    </row>
    <row r="79" spans="1:13" x14ac:dyDescent="0.2">
      <c r="A79" s="60"/>
      <c r="B79" s="61"/>
      <c r="C79" s="61"/>
      <c r="D79" s="61"/>
      <c r="E79" s="61"/>
      <c r="F79" s="61"/>
      <c r="G79" s="61"/>
      <c r="H79" s="61"/>
      <c r="I79" s="61"/>
      <c r="J79" s="61"/>
      <c r="K79" s="61"/>
      <c r="L79" s="61"/>
      <c r="M79" s="77"/>
    </row>
    <row r="80" spans="1:13" x14ac:dyDescent="0.2">
      <c r="A80" s="60"/>
      <c r="B80" s="61"/>
      <c r="C80" s="61"/>
      <c r="D80" s="61"/>
      <c r="E80" s="61"/>
      <c r="F80" s="61"/>
      <c r="G80" s="61"/>
      <c r="H80" s="61"/>
      <c r="I80" s="61"/>
      <c r="J80" s="61"/>
      <c r="K80" s="61"/>
      <c r="L80" s="61"/>
      <c r="M80" s="77"/>
    </row>
    <row r="81" spans="1:13" x14ac:dyDescent="0.2">
      <c r="A81" s="60"/>
      <c r="B81" s="61"/>
      <c r="C81" s="61"/>
      <c r="D81" s="61"/>
      <c r="E81" s="61"/>
      <c r="F81" s="61"/>
      <c r="G81" s="61"/>
      <c r="H81" s="61"/>
      <c r="I81" s="61"/>
      <c r="J81" s="61"/>
      <c r="K81" s="61"/>
      <c r="L81" s="61"/>
      <c r="M81" s="77"/>
    </row>
    <row r="82" spans="1:13" ht="12" thickBot="1" x14ac:dyDescent="0.25">
      <c r="A82" s="132"/>
      <c r="B82" s="133"/>
      <c r="C82" s="133"/>
      <c r="D82" s="133"/>
      <c r="E82" s="133"/>
      <c r="F82" s="133"/>
      <c r="G82" s="133"/>
      <c r="H82" s="133"/>
      <c r="I82" s="133"/>
      <c r="J82" s="133"/>
      <c r="K82" s="133"/>
      <c r="L82" s="133"/>
      <c r="M82" s="148"/>
    </row>
    <row r="83" spans="1:13" ht="12" thickTop="1" x14ac:dyDescent="0.2"/>
  </sheetData>
  <sheetProtection sheet="1" objects="1" scenarios="1" selectLockedCells="1"/>
  <mergeCells count="37">
    <mergeCell ref="F72:H73"/>
    <mergeCell ref="A54:M54"/>
    <mergeCell ref="A55:M55"/>
    <mergeCell ref="A49:M49"/>
    <mergeCell ref="A50:M50"/>
    <mergeCell ref="B70:K70"/>
    <mergeCell ref="B71:K71"/>
    <mergeCell ref="A65:M65"/>
    <mergeCell ref="A69:K69"/>
    <mergeCell ref="H61:I61"/>
    <mergeCell ref="A66:M66"/>
    <mergeCell ref="A68:M68"/>
    <mergeCell ref="A67:M67"/>
    <mergeCell ref="C20:D20"/>
    <mergeCell ref="A64:M64"/>
    <mergeCell ref="A51:M51"/>
    <mergeCell ref="A44:M44"/>
    <mergeCell ref="A45:M47"/>
    <mergeCell ref="A52:M52"/>
    <mergeCell ref="E57:G57"/>
    <mergeCell ref="E61:F61"/>
    <mergeCell ref="A53:M53"/>
    <mergeCell ref="C5:K5"/>
    <mergeCell ref="C17:D17"/>
    <mergeCell ref="G15:H15"/>
    <mergeCell ref="C1:K1"/>
    <mergeCell ref="C3:K3"/>
    <mergeCell ref="C4:K4"/>
    <mergeCell ref="C2:K2"/>
    <mergeCell ref="E7:K7"/>
    <mergeCell ref="F8:H8"/>
    <mergeCell ref="F9:H9"/>
    <mergeCell ref="C18:D18"/>
    <mergeCell ref="E11:I11"/>
    <mergeCell ref="G16:H16"/>
    <mergeCell ref="G17:H17"/>
    <mergeCell ref="C16:D16"/>
  </mergeCells>
  <phoneticPr fontId="2" type="noConversion"/>
  <dataValidations count="2">
    <dataValidation type="list" allowBlank="1" showInputMessage="1" showErrorMessage="1" sqref="E11:I11">
      <formula1>Type_Dwelling</formula1>
    </dataValidation>
    <dataValidation type="list" allowBlank="1" showInputMessage="1" showErrorMessage="1" sqref="I15:I17">
      <formula1>No_Rms</formula1>
    </dataValidation>
  </dataValidations>
  <pageMargins left="0" right="0" top="0.23" bottom="0" header="0.56999999999999995" footer="0.5"/>
  <pageSetup paperSize="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90" r:id="rId4" name="Check Box 50">
              <controlPr defaultSize="0" autoFill="0" autoLine="0" autoPict="0">
                <anchor>
                  <from>
                    <xdr:col>4</xdr:col>
                    <xdr:colOff>809625</xdr:colOff>
                    <xdr:row>21</xdr:row>
                    <xdr:rowOff>133350</xdr:rowOff>
                  </from>
                  <to>
                    <xdr:col>5</xdr:col>
                    <xdr:colOff>314325</xdr:colOff>
                    <xdr:row>23</xdr:row>
                    <xdr:rowOff>28575</xdr:rowOff>
                  </to>
                </anchor>
              </controlPr>
            </control>
          </mc:Choice>
        </mc:AlternateContent>
        <mc:AlternateContent xmlns:mc="http://schemas.openxmlformats.org/markup-compatibility/2006">
          <mc:Choice Requires="x14">
            <control shapeId="10291" r:id="rId5" name="Check Box 51">
              <controlPr defaultSize="0" autoFill="0" autoLine="0" autoPict="0">
                <anchor moveWithCells="1">
                  <from>
                    <xdr:col>5</xdr:col>
                    <xdr:colOff>504825</xdr:colOff>
                    <xdr:row>21</xdr:row>
                    <xdr:rowOff>133350</xdr:rowOff>
                  </from>
                  <to>
                    <xdr:col>6</xdr:col>
                    <xdr:colOff>352425</xdr:colOff>
                    <xdr:row>23</xdr:row>
                    <xdr:rowOff>28575</xdr:rowOff>
                  </to>
                </anchor>
              </controlPr>
            </control>
          </mc:Choice>
        </mc:AlternateContent>
        <mc:AlternateContent xmlns:mc="http://schemas.openxmlformats.org/markup-compatibility/2006">
          <mc:Choice Requires="x14">
            <control shapeId="10292" r:id="rId6" name="Check Box 52">
              <controlPr defaultSize="0" autoFill="0" autoLine="0" autoPict="0">
                <anchor>
                  <from>
                    <xdr:col>4</xdr:col>
                    <xdr:colOff>809625</xdr:colOff>
                    <xdr:row>22</xdr:row>
                    <xdr:rowOff>133350</xdr:rowOff>
                  </from>
                  <to>
                    <xdr:col>5</xdr:col>
                    <xdr:colOff>314325</xdr:colOff>
                    <xdr:row>24</xdr:row>
                    <xdr:rowOff>28575</xdr:rowOff>
                  </to>
                </anchor>
              </controlPr>
            </control>
          </mc:Choice>
        </mc:AlternateContent>
        <mc:AlternateContent xmlns:mc="http://schemas.openxmlformats.org/markup-compatibility/2006">
          <mc:Choice Requires="x14">
            <control shapeId="10293" r:id="rId7" name="Check Box 53">
              <controlPr defaultSize="0" autoFill="0" autoLine="0" autoPict="0">
                <anchor>
                  <from>
                    <xdr:col>4</xdr:col>
                    <xdr:colOff>809625</xdr:colOff>
                    <xdr:row>23</xdr:row>
                    <xdr:rowOff>133350</xdr:rowOff>
                  </from>
                  <to>
                    <xdr:col>5</xdr:col>
                    <xdr:colOff>314325</xdr:colOff>
                    <xdr:row>25</xdr:row>
                    <xdr:rowOff>28575</xdr:rowOff>
                  </to>
                </anchor>
              </controlPr>
            </control>
          </mc:Choice>
        </mc:AlternateContent>
        <mc:AlternateContent xmlns:mc="http://schemas.openxmlformats.org/markup-compatibility/2006">
          <mc:Choice Requires="x14">
            <control shapeId="10294" r:id="rId8" name="Check Box 54">
              <controlPr defaultSize="0" autoFill="0" autoLine="0" autoPict="0">
                <anchor>
                  <from>
                    <xdr:col>4</xdr:col>
                    <xdr:colOff>809625</xdr:colOff>
                    <xdr:row>24</xdr:row>
                    <xdr:rowOff>133350</xdr:rowOff>
                  </from>
                  <to>
                    <xdr:col>5</xdr:col>
                    <xdr:colOff>314325</xdr:colOff>
                    <xdr:row>26</xdr:row>
                    <xdr:rowOff>28575</xdr:rowOff>
                  </to>
                </anchor>
              </controlPr>
            </control>
          </mc:Choice>
        </mc:AlternateContent>
        <mc:AlternateContent xmlns:mc="http://schemas.openxmlformats.org/markup-compatibility/2006">
          <mc:Choice Requires="x14">
            <control shapeId="10295" r:id="rId9" name="Check Box 55">
              <controlPr defaultSize="0" autoFill="0" autoLine="0" autoPict="0">
                <anchor>
                  <from>
                    <xdr:col>4</xdr:col>
                    <xdr:colOff>809625</xdr:colOff>
                    <xdr:row>25</xdr:row>
                    <xdr:rowOff>133350</xdr:rowOff>
                  </from>
                  <to>
                    <xdr:col>5</xdr:col>
                    <xdr:colOff>314325</xdr:colOff>
                    <xdr:row>27</xdr:row>
                    <xdr:rowOff>28575</xdr:rowOff>
                  </to>
                </anchor>
              </controlPr>
            </control>
          </mc:Choice>
        </mc:AlternateContent>
        <mc:AlternateContent xmlns:mc="http://schemas.openxmlformats.org/markup-compatibility/2006">
          <mc:Choice Requires="x14">
            <control shapeId="10296" r:id="rId10" name="Check Box 56">
              <controlPr defaultSize="0" autoFill="0" autoLine="0" autoPict="0">
                <anchor>
                  <from>
                    <xdr:col>4</xdr:col>
                    <xdr:colOff>809625</xdr:colOff>
                    <xdr:row>26</xdr:row>
                    <xdr:rowOff>133350</xdr:rowOff>
                  </from>
                  <to>
                    <xdr:col>5</xdr:col>
                    <xdr:colOff>314325</xdr:colOff>
                    <xdr:row>28</xdr:row>
                    <xdr:rowOff>28575</xdr:rowOff>
                  </to>
                </anchor>
              </controlPr>
            </control>
          </mc:Choice>
        </mc:AlternateContent>
        <mc:AlternateContent xmlns:mc="http://schemas.openxmlformats.org/markup-compatibility/2006">
          <mc:Choice Requires="x14">
            <control shapeId="10297" r:id="rId11" name="Check Box 57">
              <controlPr defaultSize="0" autoFill="0" autoLine="0" autoPict="0">
                <anchor>
                  <from>
                    <xdr:col>4</xdr:col>
                    <xdr:colOff>809625</xdr:colOff>
                    <xdr:row>27</xdr:row>
                    <xdr:rowOff>133350</xdr:rowOff>
                  </from>
                  <to>
                    <xdr:col>5</xdr:col>
                    <xdr:colOff>314325</xdr:colOff>
                    <xdr:row>29</xdr:row>
                    <xdr:rowOff>28575</xdr:rowOff>
                  </to>
                </anchor>
              </controlPr>
            </control>
          </mc:Choice>
        </mc:AlternateContent>
        <mc:AlternateContent xmlns:mc="http://schemas.openxmlformats.org/markup-compatibility/2006">
          <mc:Choice Requires="x14">
            <control shapeId="10298" r:id="rId12" name="Check Box 58">
              <controlPr defaultSize="0" autoFill="0" autoLine="0" autoPict="0">
                <anchor>
                  <from>
                    <xdr:col>4</xdr:col>
                    <xdr:colOff>809625</xdr:colOff>
                    <xdr:row>29</xdr:row>
                    <xdr:rowOff>133350</xdr:rowOff>
                  </from>
                  <to>
                    <xdr:col>5</xdr:col>
                    <xdr:colOff>314325</xdr:colOff>
                    <xdr:row>31</xdr:row>
                    <xdr:rowOff>28575</xdr:rowOff>
                  </to>
                </anchor>
              </controlPr>
            </control>
          </mc:Choice>
        </mc:AlternateContent>
        <mc:AlternateContent xmlns:mc="http://schemas.openxmlformats.org/markup-compatibility/2006">
          <mc:Choice Requires="x14">
            <control shapeId="10299" r:id="rId13" name="Check Box 59">
              <controlPr defaultSize="0" autoFill="0" autoLine="0" autoPict="0">
                <anchor>
                  <from>
                    <xdr:col>4</xdr:col>
                    <xdr:colOff>809625</xdr:colOff>
                    <xdr:row>30</xdr:row>
                    <xdr:rowOff>133350</xdr:rowOff>
                  </from>
                  <to>
                    <xdr:col>5</xdr:col>
                    <xdr:colOff>314325</xdr:colOff>
                    <xdr:row>32</xdr:row>
                    <xdr:rowOff>28575</xdr:rowOff>
                  </to>
                </anchor>
              </controlPr>
            </control>
          </mc:Choice>
        </mc:AlternateContent>
        <mc:AlternateContent xmlns:mc="http://schemas.openxmlformats.org/markup-compatibility/2006">
          <mc:Choice Requires="x14">
            <control shapeId="10300" r:id="rId14" name="Check Box 60">
              <controlPr defaultSize="0" autoFill="0" autoLine="0" autoPict="0">
                <anchor>
                  <from>
                    <xdr:col>4</xdr:col>
                    <xdr:colOff>809625</xdr:colOff>
                    <xdr:row>31</xdr:row>
                    <xdr:rowOff>133350</xdr:rowOff>
                  </from>
                  <to>
                    <xdr:col>5</xdr:col>
                    <xdr:colOff>314325</xdr:colOff>
                    <xdr:row>33</xdr:row>
                    <xdr:rowOff>28575</xdr:rowOff>
                  </to>
                </anchor>
              </controlPr>
            </control>
          </mc:Choice>
        </mc:AlternateContent>
        <mc:AlternateContent xmlns:mc="http://schemas.openxmlformats.org/markup-compatibility/2006">
          <mc:Choice Requires="x14">
            <control shapeId="10301" r:id="rId15" name="Check Box 61">
              <controlPr defaultSize="0" autoFill="0" autoLine="0" autoPict="0">
                <anchor>
                  <from>
                    <xdr:col>4</xdr:col>
                    <xdr:colOff>809625</xdr:colOff>
                    <xdr:row>32</xdr:row>
                    <xdr:rowOff>133350</xdr:rowOff>
                  </from>
                  <to>
                    <xdr:col>5</xdr:col>
                    <xdr:colOff>314325</xdr:colOff>
                    <xdr:row>34</xdr:row>
                    <xdr:rowOff>28575</xdr:rowOff>
                  </to>
                </anchor>
              </controlPr>
            </control>
          </mc:Choice>
        </mc:AlternateContent>
        <mc:AlternateContent xmlns:mc="http://schemas.openxmlformats.org/markup-compatibility/2006">
          <mc:Choice Requires="x14">
            <control shapeId="10302" r:id="rId16" name="Check Box 62">
              <controlPr defaultSize="0" autoFill="0" autoLine="0" autoPict="0">
                <anchor>
                  <from>
                    <xdr:col>4</xdr:col>
                    <xdr:colOff>809625</xdr:colOff>
                    <xdr:row>34</xdr:row>
                    <xdr:rowOff>133350</xdr:rowOff>
                  </from>
                  <to>
                    <xdr:col>5</xdr:col>
                    <xdr:colOff>314325</xdr:colOff>
                    <xdr:row>36</xdr:row>
                    <xdr:rowOff>28575</xdr:rowOff>
                  </to>
                </anchor>
              </controlPr>
            </control>
          </mc:Choice>
        </mc:AlternateContent>
        <mc:AlternateContent xmlns:mc="http://schemas.openxmlformats.org/markup-compatibility/2006">
          <mc:Choice Requires="x14">
            <control shapeId="10303" r:id="rId17" name="Check Box 63">
              <controlPr defaultSize="0" autoFill="0" autoLine="0" autoPict="0">
                <anchor>
                  <from>
                    <xdr:col>4</xdr:col>
                    <xdr:colOff>809625</xdr:colOff>
                    <xdr:row>35</xdr:row>
                    <xdr:rowOff>133350</xdr:rowOff>
                  </from>
                  <to>
                    <xdr:col>5</xdr:col>
                    <xdr:colOff>314325</xdr:colOff>
                    <xdr:row>37</xdr:row>
                    <xdr:rowOff>28575</xdr:rowOff>
                  </to>
                </anchor>
              </controlPr>
            </control>
          </mc:Choice>
        </mc:AlternateContent>
        <mc:AlternateContent xmlns:mc="http://schemas.openxmlformats.org/markup-compatibility/2006">
          <mc:Choice Requires="x14">
            <control shapeId="10304" r:id="rId18" name="Check Box 64">
              <controlPr defaultSize="0" autoFill="0" autoLine="0" autoPict="0">
                <anchor>
                  <from>
                    <xdr:col>4</xdr:col>
                    <xdr:colOff>809625</xdr:colOff>
                    <xdr:row>36</xdr:row>
                    <xdr:rowOff>133350</xdr:rowOff>
                  </from>
                  <to>
                    <xdr:col>5</xdr:col>
                    <xdr:colOff>314325</xdr:colOff>
                    <xdr:row>38</xdr:row>
                    <xdr:rowOff>28575</xdr:rowOff>
                  </to>
                </anchor>
              </controlPr>
            </control>
          </mc:Choice>
        </mc:AlternateContent>
        <mc:AlternateContent xmlns:mc="http://schemas.openxmlformats.org/markup-compatibility/2006">
          <mc:Choice Requires="x14">
            <control shapeId="10305" r:id="rId19" name="Check Box 65">
              <controlPr defaultSize="0" autoFill="0" autoLine="0" autoPict="0">
                <anchor>
                  <from>
                    <xdr:col>4</xdr:col>
                    <xdr:colOff>809625</xdr:colOff>
                    <xdr:row>37</xdr:row>
                    <xdr:rowOff>133350</xdr:rowOff>
                  </from>
                  <to>
                    <xdr:col>5</xdr:col>
                    <xdr:colOff>314325</xdr:colOff>
                    <xdr:row>39</xdr:row>
                    <xdr:rowOff>28575</xdr:rowOff>
                  </to>
                </anchor>
              </controlPr>
            </control>
          </mc:Choice>
        </mc:AlternateContent>
        <mc:AlternateContent xmlns:mc="http://schemas.openxmlformats.org/markup-compatibility/2006">
          <mc:Choice Requires="x14">
            <control shapeId="10306" r:id="rId20" name="Check Box 66">
              <controlPr defaultSize="0" autoFill="0" autoLine="0" autoPict="0">
                <anchor>
                  <from>
                    <xdr:col>4</xdr:col>
                    <xdr:colOff>809625</xdr:colOff>
                    <xdr:row>38</xdr:row>
                    <xdr:rowOff>133350</xdr:rowOff>
                  </from>
                  <to>
                    <xdr:col>5</xdr:col>
                    <xdr:colOff>314325</xdr:colOff>
                    <xdr:row>40</xdr:row>
                    <xdr:rowOff>28575</xdr:rowOff>
                  </to>
                </anchor>
              </controlPr>
            </control>
          </mc:Choice>
        </mc:AlternateContent>
        <mc:AlternateContent xmlns:mc="http://schemas.openxmlformats.org/markup-compatibility/2006">
          <mc:Choice Requires="x14">
            <control shapeId="10307" r:id="rId21" name="Check Box 67">
              <controlPr defaultSize="0" autoFill="0" autoLine="0" autoPict="0">
                <anchor>
                  <from>
                    <xdr:col>4</xdr:col>
                    <xdr:colOff>809625</xdr:colOff>
                    <xdr:row>39</xdr:row>
                    <xdr:rowOff>133350</xdr:rowOff>
                  </from>
                  <to>
                    <xdr:col>5</xdr:col>
                    <xdr:colOff>314325</xdr:colOff>
                    <xdr:row>41</xdr:row>
                    <xdr:rowOff>28575</xdr:rowOff>
                  </to>
                </anchor>
              </controlPr>
            </control>
          </mc:Choice>
        </mc:AlternateContent>
        <mc:AlternateContent xmlns:mc="http://schemas.openxmlformats.org/markup-compatibility/2006">
          <mc:Choice Requires="x14">
            <control shapeId="10308" r:id="rId22" name="Check Box 68">
              <controlPr defaultSize="0" autoFill="0" autoLine="0" autoPict="0">
                <anchor>
                  <from>
                    <xdr:col>4</xdr:col>
                    <xdr:colOff>809625</xdr:colOff>
                    <xdr:row>40</xdr:row>
                    <xdr:rowOff>133350</xdr:rowOff>
                  </from>
                  <to>
                    <xdr:col>5</xdr:col>
                    <xdr:colOff>314325</xdr:colOff>
                    <xdr:row>42</xdr:row>
                    <xdr:rowOff>28575</xdr:rowOff>
                  </to>
                </anchor>
              </controlPr>
            </control>
          </mc:Choice>
        </mc:AlternateContent>
        <mc:AlternateContent xmlns:mc="http://schemas.openxmlformats.org/markup-compatibility/2006">
          <mc:Choice Requires="x14">
            <control shapeId="10309" r:id="rId23" name="Check Box 69">
              <controlPr defaultSize="0" autoFill="0" autoLine="0" autoPict="0">
                <anchor moveWithCells="1">
                  <from>
                    <xdr:col>5</xdr:col>
                    <xdr:colOff>504825</xdr:colOff>
                    <xdr:row>22</xdr:row>
                    <xdr:rowOff>133350</xdr:rowOff>
                  </from>
                  <to>
                    <xdr:col>6</xdr:col>
                    <xdr:colOff>352425</xdr:colOff>
                    <xdr:row>24</xdr:row>
                    <xdr:rowOff>28575</xdr:rowOff>
                  </to>
                </anchor>
              </controlPr>
            </control>
          </mc:Choice>
        </mc:AlternateContent>
        <mc:AlternateContent xmlns:mc="http://schemas.openxmlformats.org/markup-compatibility/2006">
          <mc:Choice Requires="x14">
            <control shapeId="10310" r:id="rId24" name="Check Box 70">
              <controlPr defaultSize="0" autoFill="0" autoLine="0" autoPict="0">
                <anchor moveWithCells="1">
                  <from>
                    <xdr:col>5</xdr:col>
                    <xdr:colOff>504825</xdr:colOff>
                    <xdr:row>23</xdr:row>
                    <xdr:rowOff>133350</xdr:rowOff>
                  </from>
                  <to>
                    <xdr:col>6</xdr:col>
                    <xdr:colOff>352425</xdr:colOff>
                    <xdr:row>25</xdr:row>
                    <xdr:rowOff>28575</xdr:rowOff>
                  </to>
                </anchor>
              </controlPr>
            </control>
          </mc:Choice>
        </mc:AlternateContent>
        <mc:AlternateContent xmlns:mc="http://schemas.openxmlformats.org/markup-compatibility/2006">
          <mc:Choice Requires="x14">
            <control shapeId="10311" r:id="rId25" name="Check Box 71">
              <controlPr defaultSize="0" autoFill="0" autoLine="0" autoPict="0">
                <anchor moveWithCells="1">
                  <from>
                    <xdr:col>5</xdr:col>
                    <xdr:colOff>504825</xdr:colOff>
                    <xdr:row>24</xdr:row>
                    <xdr:rowOff>133350</xdr:rowOff>
                  </from>
                  <to>
                    <xdr:col>6</xdr:col>
                    <xdr:colOff>352425</xdr:colOff>
                    <xdr:row>26</xdr:row>
                    <xdr:rowOff>28575</xdr:rowOff>
                  </to>
                </anchor>
              </controlPr>
            </control>
          </mc:Choice>
        </mc:AlternateContent>
        <mc:AlternateContent xmlns:mc="http://schemas.openxmlformats.org/markup-compatibility/2006">
          <mc:Choice Requires="x14">
            <control shapeId="10312" r:id="rId26" name="Check Box 72">
              <controlPr defaultSize="0" autoFill="0" autoLine="0" autoPict="0">
                <anchor moveWithCells="1">
                  <from>
                    <xdr:col>5</xdr:col>
                    <xdr:colOff>504825</xdr:colOff>
                    <xdr:row>25</xdr:row>
                    <xdr:rowOff>133350</xdr:rowOff>
                  </from>
                  <to>
                    <xdr:col>6</xdr:col>
                    <xdr:colOff>352425</xdr:colOff>
                    <xdr:row>27</xdr:row>
                    <xdr:rowOff>28575</xdr:rowOff>
                  </to>
                </anchor>
              </controlPr>
            </control>
          </mc:Choice>
        </mc:AlternateContent>
        <mc:AlternateContent xmlns:mc="http://schemas.openxmlformats.org/markup-compatibility/2006">
          <mc:Choice Requires="x14">
            <control shapeId="10313" r:id="rId27" name="Check Box 73">
              <controlPr defaultSize="0" autoFill="0" autoLine="0" autoPict="0">
                <anchor moveWithCells="1">
                  <from>
                    <xdr:col>5</xdr:col>
                    <xdr:colOff>504825</xdr:colOff>
                    <xdr:row>26</xdr:row>
                    <xdr:rowOff>133350</xdr:rowOff>
                  </from>
                  <to>
                    <xdr:col>6</xdr:col>
                    <xdr:colOff>352425</xdr:colOff>
                    <xdr:row>28</xdr:row>
                    <xdr:rowOff>28575</xdr:rowOff>
                  </to>
                </anchor>
              </controlPr>
            </control>
          </mc:Choice>
        </mc:AlternateContent>
        <mc:AlternateContent xmlns:mc="http://schemas.openxmlformats.org/markup-compatibility/2006">
          <mc:Choice Requires="x14">
            <control shapeId="10314" r:id="rId28" name="Check Box 74">
              <controlPr defaultSize="0" autoFill="0" autoLine="0" autoPict="0">
                <anchor moveWithCells="1">
                  <from>
                    <xdr:col>5</xdr:col>
                    <xdr:colOff>504825</xdr:colOff>
                    <xdr:row>27</xdr:row>
                    <xdr:rowOff>133350</xdr:rowOff>
                  </from>
                  <to>
                    <xdr:col>6</xdr:col>
                    <xdr:colOff>342900</xdr:colOff>
                    <xdr:row>29</xdr:row>
                    <xdr:rowOff>28575</xdr:rowOff>
                  </to>
                </anchor>
              </controlPr>
            </control>
          </mc:Choice>
        </mc:AlternateContent>
        <mc:AlternateContent xmlns:mc="http://schemas.openxmlformats.org/markup-compatibility/2006">
          <mc:Choice Requires="x14">
            <control shapeId="10315" r:id="rId29" name="Check Box 75">
              <controlPr defaultSize="0" autoFill="0" autoLine="0" autoPict="0">
                <anchor moveWithCells="1">
                  <from>
                    <xdr:col>5</xdr:col>
                    <xdr:colOff>504825</xdr:colOff>
                    <xdr:row>29</xdr:row>
                    <xdr:rowOff>133350</xdr:rowOff>
                  </from>
                  <to>
                    <xdr:col>6</xdr:col>
                    <xdr:colOff>361950</xdr:colOff>
                    <xdr:row>31</xdr:row>
                    <xdr:rowOff>28575</xdr:rowOff>
                  </to>
                </anchor>
              </controlPr>
            </control>
          </mc:Choice>
        </mc:AlternateContent>
        <mc:AlternateContent xmlns:mc="http://schemas.openxmlformats.org/markup-compatibility/2006">
          <mc:Choice Requires="x14">
            <control shapeId="10316" r:id="rId30" name="Check Box 76">
              <controlPr defaultSize="0" autoFill="0" autoLine="0" autoPict="0">
                <anchor moveWithCells="1">
                  <from>
                    <xdr:col>5</xdr:col>
                    <xdr:colOff>504825</xdr:colOff>
                    <xdr:row>30</xdr:row>
                    <xdr:rowOff>133350</xdr:rowOff>
                  </from>
                  <to>
                    <xdr:col>6</xdr:col>
                    <xdr:colOff>371475</xdr:colOff>
                    <xdr:row>32</xdr:row>
                    <xdr:rowOff>28575</xdr:rowOff>
                  </to>
                </anchor>
              </controlPr>
            </control>
          </mc:Choice>
        </mc:AlternateContent>
        <mc:AlternateContent xmlns:mc="http://schemas.openxmlformats.org/markup-compatibility/2006">
          <mc:Choice Requires="x14">
            <control shapeId="10317" r:id="rId31" name="Check Box 77">
              <controlPr defaultSize="0" autoFill="0" autoLine="0" autoPict="0">
                <anchor moveWithCells="1">
                  <from>
                    <xdr:col>5</xdr:col>
                    <xdr:colOff>504825</xdr:colOff>
                    <xdr:row>31</xdr:row>
                    <xdr:rowOff>133350</xdr:rowOff>
                  </from>
                  <to>
                    <xdr:col>6</xdr:col>
                    <xdr:colOff>361950</xdr:colOff>
                    <xdr:row>33</xdr:row>
                    <xdr:rowOff>28575</xdr:rowOff>
                  </to>
                </anchor>
              </controlPr>
            </control>
          </mc:Choice>
        </mc:AlternateContent>
        <mc:AlternateContent xmlns:mc="http://schemas.openxmlformats.org/markup-compatibility/2006">
          <mc:Choice Requires="x14">
            <control shapeId="10318" r:id="rId32" name="Check Box 78">
              <controlPr defaultSize="0" autoFill="0" autoLine="0" autoPict="0">
                <anchor moveWithCells="1">
                  <from>
                    <xdr:col>5</xdr:col>
                    <xdr:colOff>504825</xdr:colOff>
                    <xdr:row>32</xdr:row>
                    <xdr:rowOff>133350</xdr:rowOff>
                  </from>
                  <to>
                    <xdr:col>6</xdr:col>
                    <xdr:colOff>371475</xdr:colOff>
                    <xdr:row>34</xdr:row>
                    <xdr:rowOff>28575</xdr:rowOff>
                  </to>
                </anchor>
              </controlPr>
            </control>
          </mc:Choice>
        </mc:AlternateContent>
        <mc:AlternateContent xmlns:mc="http://schemas.openxmlformats.org/markup-compatibility/2006">
          <mc:Choice Requires="x14">
            <control shapeId="10319" r:id="rId33" name="Check Box 79">
              <controlPr defaultSize="0" autoFill="0" autoLine="0" autoPict="0">
                <anchor moveWithCells="1">
                  <from>
                    <xdr:col>5</xdr:col>
                    <xdr:colOff>504825</xdr:colOff>
                    <xdr:row>34</xdr:row>
                    <xdr:rowOff>133350</xdr:rowOff>
                  </from>
                  <to>
                    <xdr:col>6</xdr:col>
                    <xdr:colOff>361950</xdr:colOff>
                    <xdr:row>36</xdr:row>
                    <xdr:rowOff>28575</xdr:rowOff>
                  </to>
                </anchor>
              </controlPr>
            </control>
          </mc:Choice>
        </mc:AlternateContent>
        <mc:AlternateContent xmlns:mc="http://schemas.openxmlformats.org/markup-compatibility/2006">
          <mc:Choice Requires="x14">
            <control shapeId="10320" r:id="rId34" name="Check Box 80">
              <controlPr defaultSize="0" autoFill="0" autoLine="0" autoPict="0">
                <anchor moveWithCells="1">
                  <from>
                    <xdr:col>5</xdr:col>
                    <xdr:colOff>504825</xdr:colOff>
                    <xdr:row>35</xdr:row>
                    <xdr:rowOff>133350</xdr:rowOff>
                  </from>
                  <to>
                    <xdr:col>6</xdr:col>
                    <xdr:colOff>342900</xdr:colOff>
                    <xdr:row>37</xdr:row>
                    <xdr:rowOff>28575</xdr:rowOff>
                  </to>
                </anchor>
              </controlPr>
            </control>
          </mc:Choice>
        </mc:AlternateContent>
        <mc:AlternateContent xmlns:mc="http://schemas.openxmlformats.org/markup-compatibility/2006">
          <mc:Choice Requires="x14">
            <control shapeId="10321" r:id="rId35" name="Check Box 81">
              <controlPr defaultSize="0" autoFill="0" autoLine="0" autoPict="0">
                <anchor moveWithCells="1">
                  <from>
                    <xdr:col>5</xdr:col>
                    <xdr:colOff>504825</xdr:colOff>
                    <xdr:row>36</xdr:row>
                    <xdr:rowOff>133350</xdr:rowOff>
                  </from>
                  <to>
                    <xdr:col>6</xdr:col>
                    <xdr:colOff>352425</xdr:colOff>
                    <xdr:row>38</xdr:row>
                    <xdr:rowOff>28575</xdr:rowOff>
                  </to>
                </anchor>
              </controlPr>
            </control>
          </mc:Choice>
        </mc:AlternateContent>
        <mc:AlternateContent xmlns:mc="http://schemas.openxmlformats.org/markup-compatibility/2006">
          <mc:Choice Requires="x14">
            <control shapeId="10322" r:id="rId36" name="Check Box 82">
              <controlPr defaultSize="0" autoFill="0" autoLine="0" autoPict="0">
                <anchor moveWithCells="1">
                  <from>
                    <xdr:col>5</xdr:col>
                    <xdr:colOff>504825</xdr:colOff>
                    <xdr:row>37</xdr:row>
                    <xdr:rowOff>133350</xdr:rowOff>
                  </from>
                  <to>
                    <xdr:col>6</xdr:col>
                    <xdr:colOff>352425</xdr:colOff>
                    <xdr:row>39</xdr:row>
                    <xdr:rowOff>28575</xdr:rowOff>
                  </to>
                </anchor>
              </controlPr>
            </control>
          </mc:Choice>
        </mc:AlternateContent>
        <mc:AlternateContent xmlns:mc="http://schemas.openxmlformats.org/markup-compatibility/2006">
          <mc:Choice Requires="x14">
            <control shapeId="10323" r:id="rId37" name="Check Box 83">
              <controlPr defaultSize="0" autoFill="0" autoLine="0" autoPict="0">
                <anchor moveWithCells="1">
                  <from>
                    <xdr:col>5</xdr:col>
                    <xdr:colOff>504825</xdr:colOff>
                    <xdr:row>38</xdr:row>
                    <xdr:rowOff>133350</xdr:rowOff>
                  </from>
                  <to>
                    <xdr:col>6</xdr:col>
                    <xdr:colOff>352425</xdr:colOff>
                    <xdr:row>40</xdr:row>
                    <xdr:rowOff>28575</xdr:rowOff>
                  </to>
                </anchor>
              </controlPr>
            </control>
          </mc:Choice>
        </mc:AlternateContent>
        <mc:AlternateContent xmlns:mc="http://schemas.openxmlformats.org/markup-compatibility/2006">
          <mc:Choice Requires="x14">
            <control shapeId="10324" r:id="rId38" name="Check Box 84">
              <controlPr defaultSize="0" autoFill="0" autoLine="0" autoPict="0">
                <anchor moveWithCells="1">
                  <from>
                    <xdr:col>5</xdr:col>
                    <xdr:colOff>504825</xdr:colOff>
                    <xdr:row>39</xdr:row>
                    <xdr:rowOff>133350</xdr:rowOff>
                  </from>
                  <to>
                    <xdr:col>6</xdr:col>
                    <xdr:colOff>352425</xdr:colOff>
                    <xdr:row>41</xdr:row>
                    <xdr:rowOff>28575</xdr:rowOff>
                  </to>
                </anchor>
              </controlPr>
            </control>
          </mc:Choice>
        </mc:AlternateContent>
        <mc:AlternateContent xmlns:mc="http://schemas.openxmlformats.org/markup-compatibility/2006">
          <mc:Choice Requires="x14">
            <control shapeId="10325" r:id="rId39" name="Check Box 85">
              <controlPr defaultSize="0" autoFill="0" autoLine="0" autoPict="0">
                <anchor moveWithCells="1">
                  <from>
                    <xdr:col>5</xdr:col>
                    <xdr:colOff>504825</xdr:colOff>
                    <xdr:row>40</xdr:row>
                    <xdr:rowOff>133350</xdr:rowOff>
                  </from>
                  <to>
                    <xdr:col>6</xdr:col>
                    <xdr:colOff>352425</xdr:colOff>
                    <xdr:row>42</xdr:row>
                    <xdr:rowOff>28575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78"/>
  <sheetViews>
    <sheetView zoomScale="90" workbookViewId="0">
      <selection activeCell="D25" sqref="D25:I25"/>
    </sheetView>
  </sheetViews>
  <sheetFormatPr defaultRowHeight="11.25" x14ac:dyDescent="0.2"/>
  <cols>
    <col min="1" max="1" width="11.33203125" style="59" customWidth="1"/>
    <col min="2" max="2" width="6.1640625" style="59" customWidth="1"/>
    <col min="3" max="3" width="17.83203125" style="59" customWidth="1"/>
    <col min="4" max="4" width="8" style="59" customWidth="1"/>
    <col min="5" max="5" width="12" style="59" customWidth="1"/>
    <col min="6" max="6" width="8.1640625" style="59" customWidth="1"/>
    <col min="7" max="7" width="9.33203125" style="59"/>
    <col min="8" max="8" width="8.33203125" style="59" customWidth="1"/>
    <col min="9" max="9" width="10" style="59" customWidth="1"/>
    <col min="10" max="10" width="13" style="59" customWidth="1"/>
    <col min="11" max="11" width="9.1640625" style="59" customWidth="1"/>
    <col min="12" max="12" width="3.1640625" style="59" customWidth="1"/>
    <col min="13" max="13" width="11.5" style="59" customWidth="1"/>
    <col min="14" max="14" width="11.83203125" style="59" customWidth="1"/>
    <col min="15" max="16384" width="9.33203125" style="59"/>
  </cols>
  <sheetData>
    <row r="1" spans="1:14" ht="16.5" thickTop="1" x14ac:dyDescent="0.25">
      <c r="A1" s="94" t="s">
        <v>347</v>
      </c>
      <c r="B1" s="498" t="s">
        <v>227</v>
      </c>
      <c r="C1" s="499"/>
      <c r="D1" s="499"/>
      <c r="E1" s="499"/>
      <c r="F1" s="499"/>
      <c r="G1" s="499"/>
      <c r="H1" s="499"/>
      <c r="I1" s="499"/>
      <c r="J1" s="499"/>
      <c r="K1" s="499"/>
      <c r="L1" s="499"/>
      <c r="M1" s="58" t="s">
        <v>136</v>
      </c>
      <c r="N1" s="130">
        <f>'RE-600'!H1</f>
        <v>0</v>
      </c>
    </row>
    <row r="2" spans="1:14" ht="15.75" x14ac:dyDescent="0.25">
      <c r="A2" s="383">
        <f>'RE-600'!A2</f>
        <v>40473</v>
      </c>
      <c r="B2" s="500"/>
      <c r="C2" s="468"/>
      <c r="D2" s="468"/>
      <c r="E2" s="468"/>
      <c r="F2" s="468"/>
      <c r="G2" s="468"/>
      <c r="H2" s="468"/>
      <c r="I2" s="468"/>
      <c r="J2" s="468"/>
      <c r="K2" s="468"/>
      <c r="L2" s="468"/>
      <c r="M2" s="26" t="s">
        <v>137</v>
      </c>
      <c r="N2" s="131">
        <f>'RE-600'!H2</f>
        <v>0</v>
      </c>
    </row>
    <row r="3" spans="1:14" ht="15.75" x14ac:dyDescent="0.25">
      <c r="A3" s="60"/>
      <c r="B3" s="500"/>
      <c r="C3" s="468"/>
      <c r="D3" s="468"/>
      <c r="E3" s="468"/>
      <c r="F3" s="468"/>
      <c r="G3" s="468"/>
      <c r="H3" s="468"/>
      <c r="I3" s="468"/>
      <c r="J3" s="468"/>
      <c r="K3" s="468"/>
      <c r="L3" s="468"/>
      <c r="M3" s="26" t="s">
        <v>138</v>
      </c>
      <c r="N3" s="393">
        <f>'RE-600'!H3</f>
        <v>0</v>
      </c>
    </row>
    <row r="4" spans="1:14" ht="15.75" x14ac:dyDescent="0.25">
      <c r="A4" s="60"/>
      <c r="B4" s="500"/>
      <c r="C4" s="468"/>
      <c r="D4" s="468"/>
      <c r="E4" s="468"/>
      <c r="F4" s="468"/>
      <c r="G4" s="468"/>
      <c r="H4" s="468"/>
      <c r="I4" s="468"/>
      <c r="J4" s="468"/>
      <c r="K4" s="468"/>
      <c r="L4" s="468"/>
      <c r="M4" s="26" t="s">
        <v>228</v>
      </c>
      <c r="N4" s="131">
        <f>'RE-600'!H4</f>
        <v>0</v>
      </c>
    </row>
    <row r="5" spans="1:14" ht="12.75" x14ac:dyDescent="0.2">
      <c r="A5" s="60"/>
      <c r="B5" s="61"/>
      <c r="C5" s="61"/>
      <c r="D5" s="61"/>
      <c r="E5" s="61"/>
      <c r="F5" s="61"/>
      <c r="G5" s="61"/>
      <c r="H5" s="61"/>
      <c r="I5" s="61"/>
      <c r="J5" s="61"/>
      <c r="K5" s="61"/>
      <c r="L5" s="61"/>
      <c r="M5" s="26" t="s">
        <v>229</v>
      </c>
      <c r="N5" s="131">
        <f>'RE-600'!H5</f>
        <v>0</v>
      </c>
    </row>
    <row r="6" spans="1:14" x14ac:dyDescent="0.2">
      <c r="A6" s="60"/>
      <c r="M6" s="61"/>
      <c r="N6" s="77"/>
    </row>
    <row r="7" spans="1:14" ht="12.75" x14ac:dyDescent="0.2">
      <c r="A7" s="60"/>
      <c r="B7" s="26" t="s">
        <v>230</v>
      </c>
      <c r="C7" s="26"/>
      <c r="D7" s="710">
        <f>'RE-600'!B8</f>
        <v>0</v>
      </c>
      <c r="E7" s="710"/>
      <c r="F7" s="710"/>
      <c r="G7" s="710"/>
      <c r="H7" s="710"/>
      <c r="I7" s="710"/>
      <c r="J7" s="710"/>
      <c r="K7" s="61"/>
      <c r="L7" s="61"/>
      <c r="M7" s="61"/>
      <c r="N7" s="77"/>
    </row>
    <row r="8" spans="1:14" ht="12.75" x14ac:dyDescent="0.2">
      <c r="A8" s="60"/>
      <c r="B8" s="26"/>
      <c r="C8" s="26"/>
      <c r="D8" s="415"/>
      <c r="E8" s="547"/>
      <c r="F8" s="547"/>
      <c r="G8" s="547"/>
      <c r="H8" s="547"/>
      <c r="I8" s="547"/>
      <c r="J8" s="61"/>
      <c r="K8" s="61"/>
      <c r="L8" s="61"/>
      <c r="M8" s="61"/>
      <c r="N8" s="77"/>
    </row>
    <row r="9" spans="1:14" ht="12.75" x14ac:dyDescent="0.2">
      <c r="A9" s="60"/>
      <c r="B9" s="26" t="s">
        <v>231</v>
      </c>
      <c r="C9" s="26"/>
      <c r="D9" s="710">
        <f>'RE-600'!B9</f>
        <v>0</v>
      </c>
      <c r="E9" s="710"/>
      <c r="F9" s="710"/>
      <c r="G9" s="496" t="s">
        <v>232</v>
      </c>
      <c r="H9" s="497"/>
      <c r="I9" s="497"/>
      <c r="J9" s="710">
        <f>'RE-616'!F8</f>
        <v>0</v>
      </c>
      <c r="K9" s="517"/>
      <c r="L9" s="517"/>
      <c r="M9" s="517"/>
      <c r="N9" s="77"/>
    </row>
    <row r="10" spans="1:14" x14ac:dyDescent="0.2">
      <c r="A10" s="60"/>
      <c r="B10" s="61"/>
      <c r="C10" s="61"/>
      <c r="D10" s="706">
        <f>'RE-600'!B10</f>
        <v>0</v>
      </c>
      <c r="E10" s="706"/>
      <c r="F10" s="706"/>
      <c r="G10" s="61"/>
      <c r="H10" s="61"/>
      <c r="J10" s="706">
        <f>'RE-616'!F9</f>
        <v>0</v>
      </c>
      <c r="K10" s="707"/>
      <c r="L10" s="707"/>
      <c r="M10" s="707"/>
      <c r="N10" s="77"/>
    </row>
    <row r="11" spans="1:14" ht="12" thickBot="1" x14ac:dyDescent="0.25">
      <c r="A11" s="60"/>
      <c r="B11" s="133"/>
      <c r="C11" s="133"/>
      <c r="D11" s="133"/>
      <c r="E11" s="133"/>
      <c r="F11" s="133"/>
      <c r="G11" s="133"/>
      <c r="H11" s="133"/>
      <c r="I11" s="133"/>
      <c r="J11" s="133"/>
      <c r="K11" s="133"/>
      <c r="L11" s="61"/>
      <c r="M11" s="61"/>
      <c r="N11" s="77"/>
    </row>
    <row r="12" spans="1:14" ht="12" thickTop="1" x14ac:dyDescent="0.2">
      <c r="A12" s="55"/>
      <c r="B12" s="61"/>
      <c r="C12" s="61"/>
      <c r="D12" s="61"/>
      <c r="E12" s="61"/>
      <c r="F12" s="61"/>
      <c r="G12" s="61"/>
      <c r="H12" s="61"/>
      <c r="I12" s="61"/>
      <c r="J12" s="61"/>
      <c r="K12" s="61"/>
      <c r="L12" s="187"/>
      <c r="M12" s="56"/>
      <c r="N12" s="252"/>
    </row>
    <row r="13" spans="1:14" s="74" customFormat="1" ht="12.75" x14ac:dyDescent="0.2">
      <c r="A13" s="744" t="s">
        <v>233</v>
      </c>
      <c r="B13" s="468"/>
      <c r="C13" s="468"/>
      <c r="D13" s="468"/>
      <c r="E13" s="468"/>
      <c r="F13" s="468"/>
      <c r="G13" s="468"/>
      <c r="H13" s="468"/>
      <c r="I13" s="468"/>
      <c r="J13" s="468"/>
      <c r="K13" s="468"/>
      <c r="L13" s="468"/>
      <c r="M13" s="468"/>
      <c r="N13" s="467"/>
    </row>
    <row r="14" spans="1:14" s="74" customFormat="1" ht="12.75" x14ac:dyDescent="0.2">
      <c r="A14" s="744" t="s">
        <v>234</v>
      </c>
      <c r="B14" s="468"/>
      <c r="C14" s="468"/>
      <c r="D14" s="468"/>
      <c r="E14" s="468"/>
      <c r="F14" s="468"/>
      <c r="G14" s="468"/>
      <c r="H14" s="468"/>
      <c r="I14" s="468"/>
      <c r="J14" s="468"/>
      <c r="K14" s="468"/>
      <c r="L14" s="468"/>
      <c r="M14" s="468"/>
      <c r="N14" s="467"/>
    </row>
    <row r="15" spans="1:14" s="74" customFormat="1" ht="12" thickBot="1" x14ac:dyDescent="0.25">
      <c r="A15" s="136"/>
      <c r="B15" s="137"/>
      <c r="C15" s="137"/>
      <c r="D15" s="137"/>
      <c r="E15" s="137"/>
      <c r="F15" s="137"/>
      <c r="G15" s="137"/>
      <c r="H15" s="137"/>
      <c r="I15" s="137"/>
      <c r="J15" s="137"/>
      <c r="K15" s="137"/>
      <c r="L15" s="137"/>
      <c r="M15" s="63"/>
      <c r="N15" s="76"/>
    </row>
    <row r="16" spans="1:14" s="74" customFormat="1" ht="13.5" thickTop="1" x14ac:dyDescent="0.2">
      <c r="A16" s="462" t="s">
        <v>235</v>
      </c>
      <c r="B16" s="499"/>
      <c r="C16" s="499"/>
      <c r="D16" s="499"/>
      <c r="E16" s="499"/>
      <c r="F16" s="499"/>
      <c r="G16" s="499"/>
      <c r="H16" s="499"/>
      <c r="I16" s="499"/>
      <c r="J16" s="499"/>
      <c r="K16" s="499"/>
      <c r="L16" s="499"/>
      <c r="M16" s="499"/>
      <c r="N16" s="777"/>
    </row>
    <row r="17" spans="1:14" s="74" customFormat="1" ht="12.75" x14ac:dyDescent="0.2">
      <c r="A17" s="744" t="s">
        <v>236</v>
      </c>
      <c r="B17" s="468"/>
      <c r="C17" s="468"/>
      <c r="D17" s="468"/>
      <c r="E17" s="468"/>
      <c r="F17" s="468"/>
      <c r="G17" s="468"/>
      <c r="H17" s="468"/>
      <c r="I17" s="468"/>
      <c r="J17" s="468"/>
      <c r="K17" s="468"/>
      <c r="L17" s="468"/>
      <c r="M17" s="468"/>
      <c r="N17" s="467"/>
    </row>
    <row r="18" spans="1:14" s="74" customFormat="1" ht="12.75" x14ac:dyDescent="0.2">
      <c r="A18" s="744" t="s">
        <v>237</v>
      </c>
      <c r="B18" s="468"/>
      <c r="C18" s="468"/>
      <c r="D18" s="468"/>
      <c r="E18" s="468"/>
      <c r="F18" s="468"/>
      <c r="G18" s="468"/>
      <c r="H18" s="468"/>
      <c r="I18" s="468"/>
      <c r="J18" s="468"/>
      <c r="K18" s="468"/>
      <c r="L18" s="468"/>
      <c r="M18" s="468"/>
      <c r="N18" s="467"/>
    </row>
    <row r="19" spans="1:14" s="74" customFormat="1" ht="12.75" x14ac:dyDescent="0.2">
      <c r="A19" s="744" t="s">
        <v>238</v>
      </c>
      <c r="B19" s="468"/>
      <c r="C19" s="468"/>
      <c r="D19" s="468"/>
      <c r="E19" s="468"/>
      <c r="F19" s="468"/>
      <c r="G19" s="468"/>
      <c r="H19" s="468"/>
      <c r="I19" s="468"/>
      <c r="J19" s="468"/>
      <c r="K19" s="468"/>
      <c r="L19" s="468"/>
      <c r="M19" s="468"/>
      <c r="N19" s="467"/>
    </row>
    <row r="20" spans="1:14" s="74" customFormat="1" ht="12.75" x14ac:dyDescent="0.2">
      <c r="A20" s="744" t="s">
        <v>239</v>
      </c>
      <c r="B20" s="468"/>
      <c r="C20" s="468"/>
      <c r="D20" s="468"/>
      <c r="E20" s="468"/>
      <c r="F20" s="468"/>
      <c r="G20" s="468"/>
      <c r="H20" s="468"/>
      <c r="I20" s="468"/>
      <c r="J20" s="468"/>
      <c r="K20" s="468"/>
      <c r="L20" s="468"/>
      <c r="M20" s="468"/>
      <c r="N20" s="467"/>
    </row>
    <row r="21" spans="1:14" s="74" customFormat="1" ht="12.75" x14ac:dyDescent="0.2">
      <c r="A21" s="744" t="s">
        <v>240</v>
      </c>
      <c r="B21" s="468"/>
      <c r="C21" s="468"/>
      <c r="D21" s="468"/>
      <c r="E21" s="468"/>
      <c r="F21" s="468"/>
      <c r="G21" s="468"/>
      <c r="H21" s="468"/>
      <c r="I21" s="468"/>
      <c r="J21" s="468"/>
      <c r="K21" s="468"/>
      <c r="L21" s="468"/>
      <c r="M21" s="468"/>
      <c r="N21" s="467"/>
    </row>
    <row r="22" spans="1:14" s="74" customFormat="1" ht="13.5" thickBot="1" x14ac:dyDescent="0.25">
      <c r="A22" s="797" t="s">
        <v>241</v>
      </c>
      <c r="B22" s="795"/>
      <c r="C22" s="795"/>
      <c r="D22" s="795"/>
      <c r="E22" s="795"/>
      <c r="F22" s="795"/>
      <c r="G22" s="795"/>
      <c r="H22" s="795"/>
      <c r="I22" s="795"/>
      <c r="J22" s="795"/>
      <c r="K22" s="795"/>
      <c r="L22" s="795"/>
      <c r="M22" s="795"/>
      <c r="N22" s="796"/>
    </row>
    <row r="23" spans="1:14" s="74" customFormat="1" ht="14.25" thickTop="1" thickBot="1" x14ac:dyDescent="0.25">
      <c r="A23" s="300"/>
      <c r="B23" s="798" t="s">
        <v>242</v>
      </c>
      <c r="C23" s="799"/>
      <c r="D23" s="799"/>
      <c r="E23" s="799"/>
      <c r="F23" s="799"/>
      <c r="G23" s="799"/>
      <c r="H23" s="799"/>
      <c r="I23" s="799"/>
      <c r="J23" s="799"/>
      <c r="K23" s="799"/>
      <c r="L23" s="799"/>
      <c r="M23" s="301"/>
      <c r="N23" s="302"/>
    </row>
    <row r="24" spans="1:14" s="74" customFormat="1" ht="12" thickTop="1" x14ac:dyDescent="0.2">
      <c r="A24" s="97"/>
      <c r="B24" s="57"/>
      <c r="C24" s="57"/>
      <c r="D24" s="57"/>
      <c r="E24" s="57"/>
      <c r="F24" s="57"/>
      <c r="G24" s="57"/>
      <c r="H24" s="57"/>
      <c r="I24" s="57"/>
      <c r="J24" s="57"/>
      <c r="K24" s="63"/>
      <c r="L24" s="63"/>
      <c r="M24" s="63"/>
      <c r="N24" s="76"/>
    </row>
    <row r="25" spans="1:14" s="143" customFormat="1" ht="12.75" x14ac:dyDescent="0.2">
      <c r="A25" s="276"/>
      <c r="B25" s="63"/>
      <c r="C25" s="26" t="s">
        <v>243</v>
      </c>
      <c r="D25" s="750"/>
      <c r="E25" s="751"/>
      <c r="F25" s="751"/>
      <c r="G25" s="751"/>
      <c r="H25" s="751"/>
      <c r="I25" s="751"/>
      <c r="J25" s="515">
        <v>0</v>
      </c>
      <c r="K25" s="800"/>
      <c r="L25" s="277"/>
      <c r="M25" s="277"/>
      <c r="N25" s="142"/>
    </row>
    <row r="26" spans="1:14" s="74" customFormat="1" ht="12.75" x14ac:dyDescent="0.2">
      <c r="A26" s="97"/>
      <c r="B26" s="144"/>
      <c r="C26" s="63"/>
      <c r="D26" s="63"/>
      <c r="E26" s="63"/>
      <c r="F26" s="63"/>
      <c r="G26" s="63"/>
      <c r="H26" s="63"/>
      <c r="I26" s="63"/>
      <c r="J26" s="63"/>
      <c r="K26" s="63"/>
      <c r="L26" s="63"/>
      <c r="M26" s="63"/>
      <c r="N26" s="76"/>
    </row>
    <row r="27" spans="1:14" s="74" customFormat="1" ht="12.75" x14ac:dyDescent="0.2">
      <c r="A27" s="97"/>
      <c r="B27" s="63"/>
      <c r="C27" s="484" t="s">
        <v>244</v>
      </c>
      <c r="D27" s="511"/>
      <c r="E27" s="511"/>
      <c r="F27" s="511"/>
      <c r="G27" s="61"/>
      <c r="H27" s="61"/>
      <c r="I27" s="141"/>
      <c r="J27" s="515">
        <v>0</v>
      </c>
      <c r="K27" s="789"/>
      <c r="L27" s="63"/>
      <c r="M27" s="63"/>
      <c r="N27" s="76"/>
    </row>
    <row r="28" spans="1:14" s="74" customFormat="1" ht="12.75" x14ac:dyDescent="0.2">
      <c r="A28" s="97"/>
      <c r="B28" s="144"/>
      <c r="C28" s="63"/>
      <c r="D28" s="63"/>
      <c r="E28" s="63"/>
      <c r="F28" s="63"/>
      <c r="G28" s="63"/>
      <c r="H28" s="63"/>
      <c r="I28" s="63"/>
      <c r="J28" s="63"/>
      <c r="K28" s="63"/>
      <c r="L28" s="63"/>
      <c r="M28" s="63"/>
      <c r="N28" s="76"/>
    </row>
    <row r="29" spans="1:14" s="74" customFormat="1" ht="12.75" x14ac:dyDescent="0.2">
      <c r="A29" s="97"/>
      <c r="B29" s="63"/>
      <c r="C29" s="484" t="s">
        <v>245</v>
      </c>
      <c r="D29" s="511"/>
      <c r="E29" s="511"/>
      <c r="F29" s="511"/>
      <c r="G29" s="61"/>
      <c r="H29" s="61"/>
      <c r="I29" s="141"/>
      <c r="J29" s="515">
        <v>0</v>
      </c>
      <c r="K29" s="789"/>
      <c r="L29" s="63"/>
      <c r="M29" s="63"/>
      <c r="N29" s="76"/>
    </row>
    <row r="30" spans="1:14" s="74" customFormat="1" ht="12.75" x14ac:dyDescent="0.2">
      <c r="A30" s="97"/>
      <c r="B30" s="144"/>
      <c r="C30" s="63"/>
      <c r="D30" s="63"/>
      <c r="E30" s="63"/>
      <c r="F30" s="63"/>
      <c r="G30" s="63"/>
      <c r="H30" s="63"/>
      <c r="I30" s="63"/>
      <c r="J30" s="63"/>
      <c r="K30" s="63"/>
      <c r="L30" s="63"/>
      <c r="M30" s="63"/>
      <c r="N30" s="76"/>
    </row>
    <row r="31" spans="1:14" s="74" customFormat="1" ht="12.75" x14ac:dyDescent="0.2">
      <c r="A31" s="97"/>
      <c r="B31" s="63"/>
      <c r="C31" s="484" t="s">
        <v>246</v>
      </c>
      <c r="D31" s="511"/>
      <c r="E31" s="511"/>
      <c r="F31" s="61"/>
      <c r="G31" s="61"/>
      <c r="H31" s="61"/>
      <c r="I31" s="141"/>
      <c r="J31" s="515">
        <v>0</v>
      </c>
      <c r="K31" s="789"/>
      <c r="L31" s="63"/>
      <c r="M31" s="63"/>
      <c r="N31" s="76"/>
    </row>
    <row r="32" spans="1:14" s="74" customFormat="1" ht="12.75" x14ac:dyDescent="0.2">
      <c r="A32" s="97"/>
      <c r="B32" s="144"/>
      <c r="C32" s="63"/>
      <c r="D32" s="63"/>
      <c r="E32" s="63"/>
      <c r="F32" s="63"/>
      <c r="G32" s="63"/>
      <c r="H32" s="63"/>
      <c r="I32" s="63"/>
      <c r="J32" s="63"/>
      <c r="K32" s="63"/>
      <c r="L32" s="63"/>
      <c r="M32" s="63"/>
      <c r="N32" s="76"/>
    </row>
    <row r="33" spans="1:14" s="74" customFormat="1" ht="13.5" thickBot="1" x14ac:dyDescent="0.25">
      <c r="A33" s="97"/>
      <c r="B33" s="63"/>
      <c r="C33" s="484" t="s">
        <v>247</v>
      </c>
      <c r="D33" s="511"/>
      <c r="E33" s="511"/>
      <c r="F33" s="61"/>
      <c r="G33" s="61"/>
      <c r="H33" s="61"/>
      <c r="I33" s="141"/>
      <c r="J33" s="802">
        <v>0</v>
      </c>
      <c r="K33" s="803"/>
      <c r="L33" s="63"/>
      <c r="M33" s="63"/>
      <c r="N33" s="76"/>
    </row>
    <row r="34" spans="1:14" s="74" customFormat="1" x14ac:dyDescent="0.2">
      <c r="A34" s="97"/>
      <c r="B34" s="63"/>
      <c r="C34" s="63"/>
      <c r="D34" s="63"/>
      <c r="E34" s="63"/>
      <c r="F34" s="63"/>
      <c r="G34" s="63"/>
      <c r="H34" s="63"/>
      <c r="I34" s="63"/>
      <c r="J34" s="63"/>
      <c r="K34" s="63"/>
      <c r="L34" s="63"/>
      <c r="M34" s="63"/>
      <c r="N34" s="76"/>
    </row>
    <row r="35" spans="1:14" s="74" customFormat="1" ht="12.75" x14ac:dyDescent="0.2">
      <c r="A35" s="97"/>
      <c r="B35" s="63"/>
      <c r="C35" s="63"/>
      <c r="D35" s="63"/>
      <c r="E35" s="63"/>
      <c r="F35" s="63"/>
      <c r="G35" s="63"/>
      <c r="H35" s="63"/>
      <c r="I35" s="79" t="s">
        <v>346</v>
      </c>
      <c r="J35" s="521">
        <f>SUM(J25,J27,J29,J31,J33)</f>
        <v>0</v>
      </c>
      <c r="K35" s="801"/>
      <c r="L35" s="63"/>
      <c r="M35" s="63"/>
      <c r="N35" s="76"/>
    </row>
    <row r="36" spans="1:14" s="74" customFormat="1" ht="13.5" thickBot="1" x14ac:dyDescent="0.25">
      <c r="A36" s="136"/>
      <c r="B36" s="137"/>
      <c r="C36" s="137"/>
      <c r="D36" s="137"/>
      <c r="E36" s="137"/>
      <c r="F36" s="137"/>
      <c r="G36" s="137"/>
      <c r="H36" s="137"/>
      <c r="I36" s="303"/>
      <c r="J36" s="304"/>
      <c r="K36" s="139"/>
      <c r="L36" s="137"/>
      <c r="M36" s="137"/>
      <c r="N36" s="138"/>
    </row>
    <row r="37" spans="1:14" s="74" customFormat="1" ht="12.75" thickTop="1" x14ac:dyDescent="0.2">
      <c r="A37" s="787" t="s">
        <v>651</v>
      </c>
      <c r="B37" s="788"/>
      <c r="C37" s="788"/>
      <c r="D37" s="446"/>
      <c r="E37" s="446"/>
      <c r="F37" s="752" t="s">
        <v>345</v>
      </c>
      <c r="G37" s="783"/>
      <c r="H37" s="783"/>
      <c r="I37" s="783"/>
      <c r="J37" s="20"/>
      <c r="K37" s="752" t="s">
        <v>658</v>
      </c>
      <c r="L37" s="752"/>
      <c r="M37" s="784"/>
      <c r="N37" s="785"/>
    </row>
    <row r="38" spans="1:14" s="74" customFormat="1" ht="12" x14ac:dyDescent="0.2">
      <c r="A38" s="786" t="s">
        <v>666</v>
      </c>
      <c r="B38" s="753"/>
      <c r="C38" s="753"/>
      <c r="D38" s="753"/>
      <c r="E38" s="753"/>
      <c r="F38" s="753"/>
      <c r="G38" s="753"/>
      <c r="H38" s="753"/>
      <c r="I38" s="753"/>
      <c r="J38" s="753"/>
      <c r="K38" s="753"/>
      <c r="L38" s="753"/>
      <c r="M38" s="753"/>
      <c r="N38" s="773"/>
    </row>
    <row r="39" spans="1:14" s="74" customFormat="1" ht="12.75" thickBot="1" x14ac:dyDescent="0.25">
      <c r="A39" s="786" t="s">
        <v>667</v>
      </c>
      <c r="B39" s="753"/>
      <c r="C39" s="753"/>
      <c r="D39" s="753"/>
      <c r="E39" s="753"/>
      <c r="F39" s="753"/>
      <c r="G39" s="753"/>
      <c r="H39" s="753"/>
      <c r="I39" s="753"/>
      <c r="J39" s="753"/>
      <c r="K39" s="753"/>
      <c r="L39" s="753"/>
      <c r="M39" s="753"/>
      <c r="N39" s="773"/>
    </row>
    <row r="40" spans="1:14" s="74" customFormat="1" ht="13.5" thickTop="1" x14ac:dyDescent="0.2">
      <c r="A40" s="140"/>
      <c r="B40" s="792" t="s">
        <v>659</v>
      </c>
      <c r="C40" s="793"/>
      <c r="D40" s="793"/>
      <c r="E40" s="793"/>
      <c r="F40" s="793"/>
      <c r="G40" s="793"/>
      <c r="H40" s="793"/>
      <c r="I40" s="793"/>
      <c r="J40" s="793"/>
      <c r="K40" s="793"/>
      <c r="L40" s="793"/>
      <c r="M40" s="57"/>
      <c r="N40" s="156"/>
    </row>
    <row r="41" spans="1:14" s="74" customFormat="1" ht="12.75" x14ac:dyDescent="0.2">
      <c r="A41" s="97"/>
      <c r="B41" s="144" t="s">
        <v>430</v>
      </c>
      <c r="C41" s="63"/>
      <c r="D41" s="63"/>
      <c r="E41" s="63"/>
      <c r="F41" s="63"/>
      <c r="G41" s="63"/>
      <c r="H41" s="63"/>
      <c r="I41" s="63"/>
      <c r="J41" s="63"/>
      <c r="K41" s="63"/>
      <c r="L41" s="63"/>
      <c r="M41" s="63"/>
      <c r="N41" s="76"/>
    </row>
    <row r="42" spans="1:14" s="74" customFormat="1" x14ac:dyDescent="0.2">
      <c r="A42" s="97"/>
      <c r="B42" s="63"/>
      <c r="C42" s="134"/>
      <c r="D42" s="134"/>
      <c r="E42" s="63"/>
      <c r="F42" s="640"/>
      <c r="G42" s="640"/>
      <c r="H42" s="640"/>
      <c r="I42" s="640"/>
      <c r="J42" s="640"/>
      <c r="K42" s="63"/>
      <c r="L42" s="63"/>
      <c r="M42" s="63"/>
      <c r="N42" s="76"/>
    </row>
    <row r="43" spans="1:14" s="74" customFormat="1" ht="12.75" x14ac:dyDescent="0.2">
      <c r="A43" s="97"/>
      <c r="B43" s="299" t="s">
        <v>2</v>
      </c>
      <c r="C43" s="781"/>
      <c r="D43" s="504"/>
      <c r="E43" s="144" t="s">
        <v>192</v>
      </c>
      <c r="F43" s="687"/>
      <c r="G43" s="687"/>
      <c r="H43" s="687"/>
      <c r="I43" s="687"/>
      <c r="J43" s="687"/>
      <c r="K43" s="63"/>
      <c r="L43" s="63"/>
      <c r="M43" s="63"/>
      <c r="N43" s="76"/>
    </row>
    <row r="44" spans="1:14" s="74" customFormat="1" x14ac:dyDescent="0.2">
      <c r="A44" s="97"/>
      <c r="B44" s="63"/>
      <c r="C44" s="63"/>
      <c r="D44" s="63"/>
      <c r="E44" s="63"/>
      <c r="F44" s="63"/>
      <c r="G44" s="63"/>
      <c r="H44" s="145" t="s">
        <v>248</v>
      </c>
      <c r="I44" s="63"/>
      <c r="J44" s="63"/>
      <c r="K44" s="63"/>
      <c r="L44" s="63"/>
      <c r="M44" s="63"/>
      <c r="N44" s="76"/>
    </row>
    <row r="45" spans="1:14" s="74" customFormat="1" x14ac:dyDescent="0.2">
      <c r="A45" s="97"/>
      <c r="B45" s="63"/>
      <c r="C45" s="134"/>
      <c r="D45" s="134"/>
      <c r="E45" s="63"/>
      <c r="F45" s="640"/>
      <c r="G45" s="640"/>
      <c r="H45" s="640"/>
      <c r="I45" s="640"/>
      <c r="J45" s="640"/>
      <c r="K45" s="63"/>
      <c r="L45" s="63"/>
      <c r="M45" s="63"/>
      <c r="N45" s="76"/>
    </row>
    <row r="46" spans="1:14" s="74" customFormat="1" ht="12.75" x14ac:dyDescent="0.2">
      <c r="A46" s="97"/>
      <c r="B46" s="299" t="s">
        <v>2</v>
      </c>
      <c r="C46" s="781"/>
      <c r="D46" s="504"/>
      <c r="E46" s="144" t="s">
        <v>192</v>
      </c>
      <c r="F46" s="687"/>
      <c r="G46" s="687"/>
      <c r="H46" s="687"/>
      <c r="I46" s="687"/>
      <c r="J46" s="687"/>
      <c r="K46" s="63"/>
      <c r="L46" s="63"/>
      <c r="M46" s="63"/>
      <c r="N46" s="76"/>
    </row>
    <row r="47" spans="1:14" s="74" customFormat="1" x14ac:dyDescent="0.2">
      <c r="A47" s="97"/>
      <c r="B47" s="63"/>
      <c r="C47" s="63"/>
      <c r="D47" s="63"/>
      <c r="E47" s="63"/>
      <c r="F47" s="63"/>
      <c r="G47" s="63"/>
      <c r="H47" s="145" t="s">
        <v>248</v>
      </c>
      <c r="I47" s="63"/>
      <c r="J47" s="63"/>
      <c r="K47" s="63"/>
      <c r="L47" s="63"/>
      <c r="M47" s="63"/>
      <c r="N47" s="76"/>
    </row>
    <row r="48" spans="1:14" s="74" customFormat="1" ht="12" thickBot="1" x14ac:dyDescent="0.25">
      <c r="A48" s="136"/>
      <c r="B48" s="137"/>
      <c r="C48" s="137"/>
      <c r="D48" s="137"/>
      <c r="E48" s="137"/>
      <c r="F48" s="137"/>
      <c r="G48" s="137"/>
      <c r="H48" s="146"/>
      <c r="I48" s="137"/>
      <c r="J48" s="137"/>
      <c r="K48" s="137"/>
      <c r="L48" s="137"/>
      <c r="M48" s="137"/>
      <c r="N48" s="138"/>
    </row>
    <row r="49" spans="1:14" s="74" customFormat="1" ht="13.5" thickTop="1" x14ac:dyDescent="0.2">
      <c r="A49" s="782" t="s">
        <v>660</v>
      </c>
      <c r="B49" s="468"/>
      <c r="C49" s="468"/>
      <c r="D49" s="468"/>
      <c r="E49" s="468"/>
      <c r="F49" s="468"/>
      <c r="G49" s="468"/>
      <c r="H49" s="468"/>
      <c r="I49" s="468"/>
      <c r="J49" s="468"/>
      <c r="K49" s="468"/>
      <c r="L49" s="468"/>
      <c r="M49" s="468"/>
      <c r="N49" s="467"/>
    </row>
    <row r="50" spans="1:14" s="74" customFormat="1" ht="12.75" x14ac:dyDescent="0.2">
      <c r="A50" s="782" t="s">
        <v>661</v>
      </c>
      <c r="B50" s="468"/>
      <c r="C50" s="468"/>
      <c r="D50" s="468"/>
      <c r="E50" s="468"/>
      <c r="F50" s="468"/>
      <c r="G50" s="468"/>
      <c r="H50" s="468"/>
      <c r="I50" s="468"/>
      <c r="J50" s="468"/>
      <c r="K50" s="468"/>
      <c r="L50" s="468"/>
      <c r="M50" s="468"/>
      <c r="N50" s="467"/>
    </row>
    <row r="51" spans="1:14" s="74" customFormat="1" ht="12.75" x14ac:dyDescent="0.2">
      <c r="A51" s="782" t="s">
        <v>662</v>
      </c>
      <c r="B51" s="468"/>
      <c r="C51" s="468"/>
      <c r="D51" s="468"/>
      <c r="E51" s="468"/>
      <c r="F51" s="468"/>
      <c r="G51" s="468"/>
      <c r="H51" s="468"/>
      <c r="I51" s="468"/>
      <c r="J51" s="468"/>
      <c r="K51" s="468"/>
      <c r="L51" s="468"/>
      <c r="M51" s="468"/>
      <c r="N51" s="467"/>
    </row>
    <row r="52" spans="1:14" s="63" customFormat="1" ht="13.5" thickBot="1" x14ac:dyDescent="0.25">
      <c r="A52" s="794" t="s">
        <v>430</v>
      </c>
      <c r="B52" s="795"/>
      <c r="C52" s="795"/>
      <c r="D52" s="795"/>
      <c r="E52" s="795"/>
      <c r="F52" s="795"/>
      <c r="G52" s="795"/>
      <c r="H52" s="795"/>
      <c r="I52" s="795"/>
      <c r="J52" s="795"/>
      <c r="K52" s="795"/>
      <c r="L52" s="795"/>
      <c r="M52" s="795"/>
      <c r="N52" s="796"/>
    </row>
    <row r="53" spans="1:14" s="74" customFormat="1" ht="12" thickTop="1" x14ac:dyDescent="0.2">
      <c r="A53" s="97"/>
      <c r="B53" s="63"/>
      <c r="C53" s="134"/>
      <c r="D53" s="134"/>
      <c r="E53" s="63"/>
      <c r="F53" s="640"/>
      <c r="G53" s="640"/>
      <c r="H53" s="640"/>
      <c r="I53" s="640"/>
      <c r="J53" s="640"/>
      <c r="K53" s="63"/>
      <c r="L53" s="63"/>
      <c r="M53" s="63"/>
      <c r="N53" s="76"/>
    </row>
    <row r="54" spans="1:14" s="74" customFormat="1" ht="12.75" x14ac:dyDescent="0.2">
      <c r="A54" s="97"/>
      <c r="B54" s="144" t="s">
        <v>2</v>
      </c>
      <c r="C54" s="380"/>
      <c r="D54" s="78"/>
      <c r="E54" s="144" t="s">
        <v>192</v>
      </c>
      <c r="F54" s="687"/>
      <c r="G54" s="687"/>
      <c r="H54" s="687"/>
      <c r="I54" s="687"/>
      <c r="J54" s="687"/>
      <c r="K54" s="63"/>
      <c r="L54" s="63"/>
      <c r="M54" s="63"/>
      <c r="N54" s="76"/>
    </row>
    <row r="55" spans="1:14" s="74" customFormat="1" x14ac:dyDescent="0.2">
      <c r="A55" s="97"/>
      <c r="B55" s="63"/>
      <c r="C55" s="63"/>
      <c r="D55" s="63"/>
      <c r="E55" s="63"/>
      <c r="F55" s="63"/>
      <c r="G55" s="790" t="s">
        <v>249</v>
      </c>
      <c r="H55" s="791"/>
      <c r="I55" s="791"/>
      <c r="J55" s="63"/>
      <c r="K55" s="63"/>
      <c r="L55" s="63"/>
      <c r="M55" s="63"/>
      <c r="N55" s="76"/>
    </row>
    <row r="56" spans="1:14" s="74" customFormat="1" ht="12.75" x14ac:dyDescent="0.2">
      <c r="A56" s="782" t="s">
        <v>663</v>
      </c>
      <c r="B56" s="468"/>
      <c r="C56" s="468"/>
      <c r="D56" s="468"/>
      <c r="E56" s="468"/>
      <c r="F56" s="468"/>
      <c r="G56" s="468"/>
      <c r="H56" s="468"/>
      <c r="I56" s="468"/>
      <c r="J56" s="468"/>
      <c r="K56" s="468"/>
      <c r="L56" s="468"/>
      <c r="M56" s="468"/>
      <c r="N56" s="467"/>
    </row>
    <row r="57" spans="1:14" s="74" customFormat="1" ht="12.75" x14ac:dyDescent="0.2">
      <c r="A57" s="782" t="s">
        <v>664</v>
      </c>
      <c r="B57" s="468"/>
      <c r="C57" s="468"/>
      <c r="D57" s="468"/>
      <c r="E57" s="468"/>
      <c r="F57" s="468"/>
      <c r="G57" s="468"/>
      <c r="H57" s="468"/>
      <c r="I57" s="468"/>
      <c r="J57" s="468"/>
      <c r="K57" s="468"/>
      <c r="L57" s="468"/>
      <c r="M57" s="63"/>
      <c r="N57" s="76"/>
    </row>
    <row r="58" spans="1:14" s="74" customFormat="1" x14ac:dyDescent="0.2">
      <c r="A58" s="97"/>
      <c r="B58" s="63"/>
      <c r="C58" s="134"/>
      <c r="D58" s="134"/>
      <c r="E58" s="63"/>
      <c r="F58" s="640"/>
      <c r="G58" s="640"/>
      <c r="H58" s="640"/>
      <c r="I58" s="640"/>
      <c r="J58" s="640"/>
      <c r="K58" s="63"/>
      <c r="L58" s="63"/>
      <c r="M58" s="63"/>
      <c r="N58" s="76"/>
    </row>
    <row r="59" spans="1:14" s="74" customFormat="1" ht="12.75" x14ac:dyDescent="0.2">
      <c r="A59" s="97"/>
      <c r="B59" s="144" t="s">
        <v>2</v>
      </c>
      <c r="C59" s="380"/>
      <c r="D59" s="78"/>
      <c r="E59" s="144" t="s">
        <v>192</v>
      </c>
      <c r="F59" s="687"/>
      <c r="G59" s="687"/>
      <c r="H59" s="687"/>
      <c r="I59" s="687"/>
      <c r="J59" s="687"/>
      <c r="K59" s="63"/>
      <c r="L59" s="63"/>
      <c r="M59" s="63"/>
      <c r="N59" s="76"/>
    </row>
    <row r="60" spans="1:14" s="74" customFormat="1" ht="12" thickBot="1" x14ac:dyDescent="0.25">
      <c r="A60" s="97"/>
      <c r="B60" s="63"/>
      <c r="C60" s="63"/>
      <c r="D60" s="63"/>
      <c r="E60" s="63"/>
      <c r="F60" s="63"/>
      <c r="G60" s="790" t="s">
        <v>225</v>
      </c>
      <c r="H60" s="790"/>
      <c r="I60" s="790"/>
      <c r="J60" s="63"/>
      <c r="K60" s="63"/>
      <c r="L60" s="63"/>
      <c r="M60" s="63"/>
      <c r="N60" s="76"/>
    </row>
    <row r="61" spans="1:14" s="74" customFormat="1" ht="12" thickTop="1" x14ac:dyDescent="0.2">
      <c r="A61" s="140"/>
      <c r="B61" s="57"/>
      <c r="C61" s="57"/>
      <c r="D61" s="57"/>
      <c r="E61" s="99"/>
      <c r="F61" s="99"/>
      <c r="G61" s="99"/>
      <c r="H61" s="99"/>
      <c r="I61" s="99"/>
      <c r="J61" s="99"/>
      <c r="K61" s="99"/>
      <c r="L61" s="57"/>
      <c r="M61" s="57"/>
      <c r="N61" s="156"/>
    </row>
    <row r="62" spans="1:14" ht="12.75" x14ac:dyDescent="0.2">
      <c r="A62" s="60"/>
      <c r="B62" s="26" t="s">
        <v>250</v>
      </c>
      <c r="C62" s="26"/>
      <c r="D62" s="20"/>
      <c r="E62" s="113"/>
      <c r="F62" s="114"/>
      <c r="G62" s="11"/>
      <c r="H62" s="11"/>
      <c r="I62" s="11"/>
      <c r="J62" s="11"/>
      <c r="K62" s="113"/>
      <c r="L62" s="61"/>
      <c r="M62" s="61"/>
      <c r="N62" s="77"/>
    </row>
    <row r="63" spans="1:14" ht="12.75" x14ac:dyDescent="0.2">
      <c r="A63" s="60"/>
      <c r="B63" s="26" t="s">
        <v>251</v>
      </c>
      <c r="C63" s="26"/>
      <c r="D63" s="173"/>
      <c r="E63" s="113"/>
      <c r="N63" s="77"/>
    </row>
    <row r="64" spans="1:14" ht="12.75" x14ac:dyDescent="0.2">
      <c r="A64" s="60"/>
      <c r="B64" s="26" t="s">
        <v>252</v>
      </c>
      <c r="C64" s="26"/>
      <c r="D64" s="173"/>
      <c r="E64" s="113"/>
      <c r="F64" s="11"/>
      <c r="G64" s="11"/>
      <c r="H64" s="11"/>
      <c r="I64" s="11"/>
      <c r="J64" s="11"/>
      <c r="K64" s="113"/>
      <c r="L64" s="61"/>
      <c r="M64" s="61"/>
      <c r="N64" s="77"/>
    </row>
    <row r="65" spans="1:14" ht="12.75" x14ac:dyDescent="0.2">
      <c r="A65" s="60"/>
      <c r="B65" s="26" t="s">
        <v>253</v>
      </c>
      <c r="C65" s="26"/>
      <c r="D65" s="47"/>
      <c r="E65" s="113"/>
      <c r="F65" s="113"/>
      <c r="G65" s="113"/>
      <c r="H65" s="113"/>
      <c r="I65" s="113"/>
      <c r="J65" s="113"/>
      <c r="K65" s="113"/>
      <c r="L65" s="61"/>
      <c r="M65" s="61"/>
      <c r="N65" s="77"/>
    </row>
    <row r="66" spans="1:14" ht="5.25" customHeight="1" x14ac:dyDescent="0.2">
      <c r="A66" s="60"/>
      <c r="B66" s="61"/>
      <c r="C66" s="61"/>
      <c r="D66" s="61"/>
      <c r="E66" s="61"/>
      <c r="F66" s="61"/>
      <c r="G66" s="61"/>
      <c r="H66" s="61"/>
      <c r="I66" s="61"/>
      <c r="J66" s="61"/>
      <c r="K66" s="61"/>
      <c r="L66" s="61"/>
      <c r="M66" s="61"/>
      <c r="N66" s="77"/>
    </row>
    <row r="67" spans="1:14" s="74" customFormat="1" ht="12.75" x14ac:dyDescent="0.2">
      <c r="A67" s="97"/>
      <c r="B67" s="745" t="s">
        <v>254</v>
      </c>
      <c r="C67" s="745"/>
      <c r="D67" s="745"/>
      <c r="E67" s="745"/>
      <c r="F67" s="63"/>
      <c r="G67" s="63"/>
      <c r="H67" s="63"/>
      <c r="I67" s="63"/>
      <c r="J67" s="63"/>
      <c r="K67" s="63"/>
      <c r="L67" s="63"/>
      <c r="M67" s="63"/>
      <c r="N67" s="76"/>
    </row>
    <row r="68" spans="1:14" ht="12.75" x14ac:dyDescent="0.2">
      <c r="A68" s="60"/>
      <c r="B68" s="63"/>
      <c r="C68" s="26" t="s">
        <v>140</v>
      </c>
      <c r="D68" s="425"/>
      <c r="E68" s="425"/>
      <c r="F68" s="425"/>
      <c r="G68" s="425"/>
      <c r="H68" s="425"/>
      <c r="I68" s="425"/>
      <c r="J68" s="425"/>
      <c r="K68" s="61"/>
      <c r="L68" s="61"/>
      <c r="M68" s="61"/>
      <c r="N68" s="77"/>
    </row>
    <row r="69" spans="1:14" ht="12.75" x14ac:dyDescent="0.2">
      <c r="A69" s="60"/>
      <c r="B69" s="61"/>
      <c r="C69" s="26" t="s">
        <v>255</v>
      </c>
      <c r="D69" s="440"/>
      <c r="E69" s="440"/>
      <c r="F69" s="440"/>
      <c r="G69" s="440"/>
      <c r="H69" s="440"/>
      <c r="I69" s="440"/>
      <c r="J69" s="440"/>
      <c r="K69" s="61"/>
      <c r="L69" s="61"/>
      <c r="M69" s="61"/>
      <c r="N69" s="77"/>
    </row>
    <row r="70" spans="1:14" ht="12.75" x14ac:dyDescent="0.2">
      <c r="A70" s="60"/>
      <c r="B70" s="61"/>
      <c r="C70" s="26" t="s">
        <v>256</v>
      </c>
      <c r="D70" s="61"/>
      <c r="E70" s="440"/>
      <c r="F70" s="440"/>
      <c r="G70" s="440"/>
      <c r="H70" s="440"/>
      <c r="I70" s="440"/>
      <c r="J70" s="440"/>
      <c r="K70" s="61"/>
      <c r="L70" s="61"/>
      <c r="M70" s="61"/>
      <c r="N70" s="77"/>
    </row>
    <row r="71" spans="1:14" x14ac:dyDescent="0.2">
      <c r="A71" s="60"/>
      <c r="B71" s="61"/>
      <c r="C71" s="61"/>
      <c r="D71" s="61"/>
      <c r="E71" s="61"/>
      <c r="F71" s="61"/>
      <c r="G71" s="61"/>
      <c r="H71" s="61"/>
      <c r="I71" s="61"/>
      <c r="J71" s="61"/>
      <c r="K71" s="61"/>
      <c r="L71" s="61"/>
      <c r="M71" s="61"/>
      <c r="N71" s="77"/>
    </row>
    <row r="72" spans="1:14" x14ac:dyDescent="0.2">
      <c r="A72" s="60"/>
      <c r="B72" s="61"/>
      <c r="C72" s="61"/>
      <c r="D72" s="61"/>
      <c r="E72" s="61"/>
      <c r="F72" s="61"/>
      <c r="G72" s="61"/>
      <c r="H72" s="61"/>
      <c r="I72" s="61"/>
      <c r="J72" s="61"/>
      <c r="K72" s="61"/>
      <c r="L72" s="61"/>
      <c r="M72" s="61"/>
      <c r="N72" s="77"/>
    </row>
    <row r="73" spans="1:14" ht="12.75" x14ac:dyDescent="0.2">
      <c r="A73" s="60"/>
      <c r="B73" s="61"/>
      <c r="C73" s="688" t="s">
        <v>665</v>
      </c>
      <c r="D73" s="688"/>
      <c r="E73" s="688"/>
      <c r="F73" s="688"/>
      <c r="G73" s="688"/>
      <c r="H73" s="468"/>
      <c r="I73" s="446"/>
      <c r="J73" s="446"/>
      <c r="K73" s="61"/>
      <c r="L73" s="61"/>
      <c r="M73" s="61"/>
      <c r="N73" s="77"/>
    </row>
    <row r="74" spans="1:14" x14ac:dyDescent="0.2">
      <c r="A74" s="60"/>
      <c r="B74" s="61"/>
      <c r="C74" s="61"/>
      <c r="D74" s="61"/>
      <c r="E74" s="61"/>
      <c r="F74" s="61"/>
      <c r="G74" s="61"/>
      <c r="H74" s="61"/>
      <c r="I74" s="61"/>
      <c r="J74" s="61"/>
      <c r="K74" s="61"/>
      <c r="L74" s="61"/>
      <c r="M74" s="61"/>
      <c r="N74" s="77"/>
    </row>
    <row r="75" spans="1:14" x14ac:dyDescent="0.2">
      <c r="A75" s="60"/>
      <c r="B75" s="61"/>
      <c r="C75" s="61"/>
      <c r="D75" s="61"/>
      <c r="E75" s="61"/>
      <c r="F75" s="61"/>
      <c r="G75" s="61"/>
      <c r="H75" s="61"/>
      <c r="I75" s="61"/>
      <c r="J75" s="61"/>
      <c r="K75" s="61"/>
      <c r="L75" s="61"/>
      <c r="M75" s="61"/>
      <c r="N75" s="77"/>
    </row>
    <row r="76" spans="1:14" x14ac:dyDescent="0.2">
      <c r="A76" s="60"/>
      <c r="B76" s="61"/>
      <c r="C76" s="61"/>
      <c r="D76" s="61"/>
      <c r="E76" s="61"/>
      <c r="F76" s="61"/>
      <c r="G76" s="61"/>
      <c r="H76" s="61"/>
      <c r="I76" s="61"/>
      <c r="J76" s="61"/>
      <c r="K76" s="61"/>
      <c r="L76" s="61"/>
      <c r="M76" s="61"/>
      <c r="N76" s="77"/>
    </row>
    <row r="77" spans="1:14" ht="12" thickBot="1" x14ac:dyDescent="0.25">
      <c r="A77" s="132"/>
      <c r="B77" s="133"/>
      <c r="C77" s="133"/>
      <c r="D77" s="133"/>
      <c r="E77" s="133"/>
      <c r="F77" s="133"/>
      <c r="G77" s="133"/>
      <c r="H77" s="133"/>
      <c r="I77" s="133"/>
      <c r="J77" s="133"/>
      <c r="K77" s="133"/>
      <c r="L77" s="133"/>
      <c r="M77" s="133"/>
      <c r="N77" s="148"/>
    </row>
    <row r="78" spans="1:14" ht="12" thickTop="1" x14ac:dyDescent="0.2"/>
  </sheetData>
  <sheetProtection sheet="1" objects="1" scenarios="1" selectLockedCells="1"/>
  <mergeCells count="60">
    <mergeCell ref="I73:J73"/>
    <mergeCell ref="A16:N16"/>
    <mergeCell ref="A17:N17"/>
    <mergeCell ref="A18:N18"/>
    <mergeCell ref="A19:N19"/>
    <mergeCell ref="A20:N20"/>
    <mergeCell ref="A21:N21"/>
    <mergeCell ref="A22:N22"/>
    <mergeCell ref="A56:N56"/>
    <mergeCell ref="A57:L57"/>
    <mergeCell ref="B23:L23"/>
    <mergeCell ref="J25:K25"/>
    <mergeCell ref="J27:K27"/>
    <mergeCell ref="J35:K35"/>
    <mergeCell ref="J33:K33"/>
    <mergeCell ref="D25:I25"/>
    <mergeCell ref="F58:J59"/>
    <mergeCell ref="G60:I60"/>
    <mergeCell ref="A51:N51"/>
    <mergeCell ref="A52:N52"/>
    <mergeCell ref="D7:J7"/>
    <mergeCell ref="G8:I8"/>
    <mergeCell ref="E8:F8"/>
    <mergeCell ref="D9:F9"/>
    <mergeCell ref="G9:I9"/>
    <mergeCell ref="J9:M9"/>
    <mergeCell ref="C73:H73"/>
    <mergeCell ref="D68:J68"/>
    <mergeCell ref="D69:J69"/>
    <mergeCell ref="C27:F27"/>
    <mergeCell ref="C29:F29"/>
    <mergeCell ref="C31:E31"/>
    <mergeCell ref="C33:E33"/>
    <mergeCell ref="F42:J43"/>
    <mergeCell ref="F45:J46"/>
    <mergeCell ref="G55:I55"/>
    <mergeCell ref="F53:J54"/>
    <mergeCell ref="A50:N50"/>
    <mergeCell ref="A39:N39"/>
    <mergeCell ref="B40:L40"/>
    <mergeCell ref="E70:J70"/>
    <mergeCell ref="B67:E67"/>
    <mergeCell ref="C46:D46"/>
    <mergeCell ref="A13:N13"/>
    <mergeCell ref="A14:N14"/>
    <mergeCell ref="A49:N49"/>
    <mergeCell ref="F37:I37"/>
    <mergeCell ref="K37:N37"/>
    <mergeCell ref="A38:N38"/>
    <mergeCell ref="A37:C37"/>
    <mergeCell ref="J29:K29"/>
    <mergeCell ref="J31:K31"/>
    <mergeCell ref="B1:L1"/>
    <mergeCell ref="B2:L2"/>
    <mergeCell ref="B3:L3"/>
    <mergeCell ref="B4:L4"/>
    <mergeCell ref="C43:D43"/>
    <mergeCell ref="D37:E37"/>
    <mergeCell ref="D10:F10"/>
    <mergeCell ref="J10:M10"/>
  </mergeCells>
  <phoneticPr fontId="2" type="noConversion"/>
  <dataValidations count="3">
    <dataValidation type="list" allowBlank="1" showInputMessage="1" showErrorMessage="1" sqref="D37:E37">
      <formula1>Claim_Certify</formula1>
    </dataValidation>
    <dataValidation type="list" allowBlank="1" showInputMessage="1" showErrorMessage="1" sqref="J37">
      <formula1>Claim_Certify2</formula1>
    </dataValidation>
    <dataValidation type="list" allowBlank="1" showInputMessage="1" showErrorMessage="1" sqref="I73:J73">
      <formula1>Yes_No</formula1>
    </dataValidation>
  </dataValidations>
  <pageMargins left="0" right="0" top="0.22" bottom="0" header="0.5" footer="0.5"/>
  <pageSetup paperSize="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41" r:id="rId4" name="Check Box 25">
              <controlPr defaultSize="0" autoFill="0" autoLine="0" autoPict="0">
                <anchor moveWithCells="1">
                  <from>
                    <xdr:col>2</xdr:col>
                    <xdr:colOff>1000125</xdr:colOff>
                    <xdr:row>23</xdr:row>
                    <xdr:rowOff>133350</xdr:rowOff>
                  </from>
                  <to>
                    <xdr:col>4</xdr:col>
                    <xdr:colOff>361950</xdr:colOff>
                    <xdr:row>25</xdr:row>
                    <xdr:rowOff>28575</xdr:rowOff>
                  </to>
                </anchor>
              </controlPr>
            </control>
          </mc:Choice>
        </mc:AlternateContent>
        <mc:AlternateContent xmlns:mc="http://schemas.openxmlformats.org/markup-compatibility/2006">
          <mc:Choice Requires="x14">
            <control shapeId="9242" r:id="rId5" name="Check Box 26">
              <controlPr defaultSize="0" autoFill="0" autoLine="0" autoPict="0">
                <anchor moveWithCells="1">
                  <from>
                    <xdr:col>4</xdr:col>
                    <xdr:colOff>200025</xdr:colOff>
                    <xdr:row>23</xdr:row>
                    <xdr:rowOff>123825</xdr:rowOff>
                  </from>
                  <to>
                    <xdr:col>6</xdr:col>
                    <xdr:colOff>28575</xdr:colOff>
                    <xdr:row>25</xdr:row>
                    <xdr:rowOff>28575</xdr:rowOff>
                  </to>
                </anchor>
              </controlPr>
            </control>
          </mc:Choice>
        </mc:AlternateContent>
        <mc:AlternateContent xmlns:mc="http://schemas.openxmlformats.org/markup-compatibility/2006">
          <mc:Choice Requires="x14">
            <control shapeId="9243" r:id="rId6" name="Check Box 27">
              <controlPr defaultSize="0" autoFill="0" autoLine="0" autoPict="0">
                <anchor moveWithCells="1">
                  <from>
                    <xdr:col>5</xdr:col>
                    <xdr:colOff>400050</xdr:colOff>
                    <xdr:row>23</xdr:row>
                    <xdr:rowOff>133350</xdr:rowOff>
                  </from>
                  <to>
                    <xdr:col>7</xdr:col>
                    <xdr:colOff>238125</xdr:colOff>
                    <xdr:row>25</xdr:row>
                    <xdr:rowOff>28575</xdr:rowOff>
                  </to>
                </anchor>
              </controlPr>
            </control>
          </mc:Choice>
        </mc:AlternateContent>
        <mc:AlternateContent xmlns:mc="http://schemas.openxmlformats.org/markup-compatibility/2006">
          <mc:Choice Requires="x14">
            <control shapeId="9244" r:id="rId7" name="Check Box 28">
              <controlPr defaultSize="0" autoFill="0" autoLine="0" autoPict="0">
                <anchor moveWithCells="1">
                  <from>
                    <xdr:col>7</xdr:col>
                    <xdr:colOff>114300</xdr:colOff>
                    <xdr:row>23</xdr:row>
                    <xdr:rowOff>133350</xdr:rowOff>
                  </from>
                  <to>
                    <xdr:col>8</xdr:col>
                    <xdr:colOff>476250</xdr:colOff>
                    <xdr:row>25</xdr:row>
                    <xdr:rowOff>28575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78"/>
  <sheetViews>
    <sheetView zoomScale="90" workbookViewId="0">
      <selection activeCell="D25" sqref="D25:I25"/>
    </sheetView>
  </sheetViews>
  <sheetFormatPr defaultRowHeight="11.25" x14ac:dyDescent="0.2"/>
  <cols>
    <col min="1" max="1" width="11.33203125" style="59" customWidth="1"/>
    <col min="2" max="2" width="6.1640625" style="59" customWidth="1"/>
    <col min="3" max="3" width="17.83203125" style="59" customWidth="1"/>
    <col min="4" max="4" width="8" style="59" customWidth="1"/>
    <col min="5" max="5" width="12" style="59" customWidth="1"/>
    <col min="6" max="6" width="8.1640625" style="59" customWidth="1"/>
    <col min="7" max="7" width="9.33203125" style="59"/>
    <col min="8" max="8" width="8.33203125" style="59" customWidth="1"/>
    <col min="9" max="9" width="10" style="59" customWidth="1"/>
    <col min="10" max="10" width="13" style="59" customWidth="1"/>
    <col min="11" max="11" width="9.1640625" style="59" customWidth="1"/>
    <col min="12" max="12" width="3.1640625" style="59" customWidth="1"/>
    <col min="13" max="13" width="11.5" style="59" customWidth="1"/>
    <col min="14" max="14" width="11.83203125" style="59" customWidth="1"/>
    <col min="15" max="16384" width="9.33203125" style="59"/>
  </cols>
  <sheetData>
    <row r="1" spans="1:14" ht="16.5" thickTop="1" x14ac:dyDescent="0.25">
      <c r="A1" s="94" t="s">
        <v>347</v>
      </c>
      <c r="B1" s="498" t="s">
        <v>227</v>
      </c>
      <c r="C1" s="499"/>
      <c r="D1" s="499"/>
      <c r="E1" s="499"/>
      <c r="F1" s="499"/>
      <c r="G1" s="499"/>
      <c r="H1" s="499"/>
      <c r="I1" s="499"/>
      <c r="J1" s="499"/>
      <c r="K1" s="499"/>
      <c r="L1" s="499"/>
      <c r="M1" s="58" t="s">
        <v>136</v>
      </c>
      <c r="N1" s="130">
        <f>'RE-600'!H1</f>
        <v>0</v>
      </c>
    </row>
    <row r="2" spans="1:14" ht="15.75" x14ac:dyDescent="0.25">
      <c r="A2" s="383">
        <f>'RE-600'!A2</f>
        <v>40473</v>
      </c>
      <c r="B2" s="500"/>
      <c r="C2" s="468"/>
      <c r="D2" s="468"/>
      <c r="E2" s="468"/>
      <c r="F2" s="468"/>
      <c r="G2" s="468"/>
      <c r="H2" s="468"/>
      <c r="I2" s="468"/>
      <c r="J2" s="468"/>
      <c r="K2" s="468"/>
      <c r="L2" s="468"/>
      <c r="M2" s="26" t="s">
        <v>137</v>
      </c>
      <c r="N2" s="131">
        <f>'RE-600'!H2</f>
        <v>0</v>
      </c>
    </row>
    <row r="3" spans="1:14" ht="15.75" x14ac:dyDescent="0.25">
      <c r="A3" s="60"/>
      <c r="B3" s="500"/>
      <c r="C3" s="468"/>
      <c r="D3" s="468"/>
      <c r="E3" s="468"/>
      <c r="F3" s="468"/>
      <c r="G3" s="468"/>
      <c r="H3" s="468"/>
      <c r="I3" s="468"/>
      <c r="J3" s="468"/>
      <c r="K3" s="468"/>
      <c r="L3" s="468"/>
      <c r="M3" s="26" t="s">
        <v>138</v>
      </c>
      <c r="N3" s="393">
        <f>'RE-600'!H3</f>
        <v>0</v>
      </c>
    </row>
    <row r="4" spans="1:14" ht="15.75" x14ac:dyDescent="0.25">
      <c r="A4" s="60"/>
      <c r="B4" s="500"/>
      <c r="C4" s="468"/>
      <c r="D4" s="468"/>
      <c r="E4" s="468"/>
      <c r="F4" s="468"/>
      <c r="G4" s="468"/>
      <c r="H4" s="468"/>
      <c r="I4" s="468"/>
      <c r="J4" s="468"/>
      <c r="K4" s="468"/>
      <c r="L4" s="468"/>
      <c r="M4" s="26" t="s">
        <v>228</v>
      </c>
      <c r="N4" s="131">
        <f>'RE-600'!H4</f>
        <v>0</v>
      </c>
    </row>
    <row r="5" spans="1:14" ht="12.75" x14ac:dyDescent="0.2">
      <c r="A5" s="60"/>
      <c r="B5" s="61"/>
      <c r="C5" s="61"/>
      <c r="D5" s="61"/>
      <c r="E5" s="61"/>
      <c r="F5" s="61"/>
      <c r="G5" s="61"/>
      <c r="H5" s="61"/>
      <c r="I5" s="61"/>
      <c r="J5" s="61"/>
      <c r="K5" s="61"/>
      <c r="L5" s="61"/>
      <c r="M5" s="26" t="s">
        <v>229</v>
      </c>
      <c r="N5" s="131">
        <f>'RE-600'!H5</f>
        <v>0</v>
      </c>
    </row>
    <row r="6" spans="1:14" x14ac:dyDescent="0.2">
      <c r="A6" s="60"/>
      <c r="M6" s="61"/>
      <c r="N6" s="77"/>
    </row>
    <row r="7" spans="1:14" ht="12.75" x14ac:dyDescent="0.2">
      <c r="A7" s="60"/>
      <c r="B7" s="26" t="s">
        <v>230</v>
      </c>
      <c r="C7" s="26"/>
      <c r="D7" s="710">
        <f>'RE-600'!B8</f>
        <v>0</v>
      </c>
      <c r="E7" s="710"/>
      <c r="F7" s="710"/>
      <c r="G7" s="710"/>
      <c r="H7" s="710"/>
      <c r="I7" s="710"/>
      <c r="J7" s="710"/>
      <c r="K7" s="61"/>
      <c r="L7" s="61"/>
      <c r="M7" s="61"/>
      <c r="N7" s="77"/>
    </row>
    <row r="8" spans="1:14" ht="12.75" x14ac:dyDescent="0.2">
      <c r="A8" s="60"/>
      <c r="B8" s="26"/>
      <c r="C8" s="26"/>
      <c r="D8" s="417"/>
      <c r="E8" s="547"/>
      <c r="F8" s="547"/>
      <c r="G8" s="547"/>
      <c r="H8" s="547"/>
      <c r="I8" s="547"/>
      <c r="J8" s="61"/>
      <c r="K8" s="61"/>
      <c r="L8" s="61"/>
      <c r="M8" s="61"/>
      <c r="N8" s="77"/>
    </row>
    <row r="9" spans="1:14" ht="12.75" x14ac:dyDescent="0.2">
      <c r="A9" s="60"/>
      <c r="B9" s="26" t="s">
        <v>231</v>
      </c>
      <c r="C9" s="26"/>
      <c r="D9" s="710">
        <f>'RE-600'!B9</f>
        <v>0</v>
      </c>
      <c r="E9" s="710"/>
      <c r="F9" s="710"/>
      <c r="G9" s="496" t="s">
        <v>232</v>
      </c>
      <c r="H9" s="497"/>
      <c r="I9" s="497"/>
      <c r="J9" s="710">
        <f>'RE-616'!F8</f>
        <v>0</v>
      </c>
      <c r="K9" s="517"/>
      <c r="L9" s="517"/>
      <c r="M9" s="517"/>
      <c r="N9" s="77"/>
    </row>
    <row r="10" spans="1:14" x14ac:dyDescent="0.2">
      <c r="A10" s="60"/>
      <c r="B10" s="61"/>
      <c r="C10" s="61"/>
      <c r="D10" s="706">
        <f>'RE-600'!B10</f>
        <v>0</v>
      </c>
      <c r="E10" s="706"/>
      <c r="F10" s="706"/>
      <c r="G10" s="61"/>
      <c r="H10" s="61"/>
      <c r="J10" s="706">
        <f>'RE-616'!F9</f>
        <v>0</v>
      </c>
      <c r="K10" s="707"/>
      <c r="L10" s="707"/>
      <c r="M10" s="707"/>
      <c r="N10" s="77"/>
    </row>
    <row r="11" spans="1:14" ht="12" thickBot="1" x14ac:dyDescent="0.25">
      <c r="A11" s="60"/>
      <c r="B11" s="133"/>
      <c r="C11" s="133"/>
      <c r="D11" s="133"/>
      <c r="E11" s="133"/>
      <c r="F11" s="133"/>
      <c r="G11" s="133"/>
      <c r="H11" s="133"/>
      <c r="I11" s="133"/>
      <c r="J11" s="133"/>
      <c r="K11" s="133"/>
      <c r="L11" s="61"/>
      <c r="M11" s="61"/>
      <c r="N11" s="77"/>
    </row>
    <row r="12" spans="1:14" ht="12" thickTop="1" x14ac:dyDescent="0.2">
      <c r="A12" s="55"/>
      <c r="B12" s="61"/>
      <c r="C12" s="61"/>
      <c r="D12" s="61"/>
      <c r="E12" s="61"/>
      <c r="F12" s="61"/>
      <c r="G12" s="61"/>
      <c r="H12" s="61"/>
      <c r="I12" s="61"/>
      <c r="J12" s="61"/>
      <c r="K12" s="61"/>
      <c r="L12" s="187"/>
      <c r="M12" s="56"/>
      <c r="N12" s="252"/>
    </row>
    <row r="13" spans="1:14" s="74" customFormat="1" ht="12.75" x14ac:dyDescent="0.2">
      <c r="A13" s="744" t="s">
        <v>233</v>
      </c>
      <c r="B13" s="468"/>
      <c r="C13" s="468"/>
      <c r="D13" s="468"/>
      <c r="E13" s="468"/>
      <c r="F13" s="468"/>
      <c r="G13" s="468"/>
      <c r="H13" s="468"/>
      <c r="I13" s="468"/>
      <c r="J13" s="468"/>
      <c r="K13" s="468"/>
      <c r="L13" s="468"/>
      <c r="M13" s="468"/>
      <c r="N13" s="467"/>
    </row>
    <row r="14" spans="1:14" s="74" customFormat="1" ht="12.75" x14ac:dyDescent="0.2">
      <c r="A14" s="744" t="s">
        <v>234</v>
      </c>
      <c r="B14" s="468"/>
      <c r="C14" s="468"/>
      <c r="D14" s="468"/>
      <c r="E14" s="468"/>
      <c r="F14" s="468"/>
      <c r="G14" s="468"/>
      <c r="H14" s="468"/>
      <c r="I14" s="468"/>
      <c r="J14" s="468"/>
      <c r="K14" s="468"/>
      <c r="L14" s="468"/>
      <c r="M14" s="468"/>
      <c r="N14" s="467"/>
    </row>
    <row r="15" spans="1:14" s="74" customFormat="1" ht="12" thickBot="1" x14ac:dyDescent="0.25">
      <c r="A15" s="136"/>
      <c r="B15" s="137"/>
      <c r="C15" s="137"/>
      <c r="D15" s="137"/>
      <c r="E15" s="137"/>
      <c r="F15" s="137"/>
      <c r="G15" s="137"/>
      <c r="H15" s="137"/>
      <c r="I15" s="137"/>
      <c r="J15" s="137"/>
      <c r="K15" s="137"/>
      <c r="L15" s="137"/>
      <c r="M15" s="63"/>
      <c r="N15" s="76"/>
    </row>
    <row r="16" spans="1:14" s="74" customFormat="1" ht="13.5" thickTop="1" x14ac:dyDescent="0.2">
      <c r="A16" s="462" t="s">
        <v>235</v>
      </c>
      <c r="B16" s="499"/>
      <c r="C16" s="499"/>
      <c r="D16" s="499"/>
      <c r="E16" s="499"/>
      <c r="F16" s="499"/>
      <c r="G16" s="499"/>
      <c r="H16" s="499"/>
      <c r="I16" s="499"/>
      <c r="J16" s="499"/>
      <c r="K16" s="499"/>
      <c r="L16" s="499"/>
      <c r="M16" s="499"/>
      <c r="N16" s="777"/>
    </row>
    <row r="17" spans="1:14" s="74" customFormat="1" ht="12.75" x14ac:dyDescent="0.2">
      <c r="A17" s="744" t="s">
        <v>236</v>
      </c>
      <c r="B17" s="468"/>
      <c r="C17" s="468"/>
      <c r="D17" s="468"/>
      <c r="E17" s="468"/>
      <c r="F17" s="468"/>
      <c r="G17" s="468"/>
      <c r="H17" s="468"/>
      <c r="I17" s="468"/>
      <c r="J17" s="468"/>
      <c r="K17" s="468"/>
      <c r="L17" s="468"/>
      <c r="M17" s="468"/>
      <c r="N17" s="467"/>
    </row>
    <row r="18" spans="1:14" s="74" customFormat="1" ht="12.75" x14ac:dyDescent="0.2">
      <c r="A18" s="744" t="s">
        <v>237</v>
      </c>
      <c r="B18" s="468"/>
      <c r="C18" s="468"/>
      <c r="D18" s="468"/>
      <c r="E18" s="468"/>
      <c r="F18" s="468"/>
      <c r="G18" s="468"/>
      <c r="H18" s="468"/>
      <c r="I18" s="468"/>
      <c r="J18" s="468"/>
      <c r="K18" s="468"/>
      <c r="L18" s="468"/>
      <c r="M18" s="468"/>
      <c r="N18" s="467"/>
    </row>
    <row r="19" spans="1:14" s="74" customFormat="1" ht="12.75" x14ac:dyDescent="0.2">
      <c r="A19" s="744" t="s">
        <v>238</v>
      </c>
      <c r="B19" s="468"/>
      <c r="C19" s="468"/>
      <c r="D19" s="468"/>
      <c r="E19" s="468"/>
      <c r="F19" s="468"/>
      <c r="G19" s="468"/>
      <c r="H19" s="468"/>
      <c r="I19" s="468"/>
      <c r="J19" s="468"/>
      <c r="K19" s="468"/>
      <c r="L19" s="468"/>
      <c r="M19" s="468"/>
      <c r="N19" s="467"/>
    </row>
    <row r="20" spans="1:14" s="74" customFormat="1" ht="12.75" x14ac:dyDescent="0.2">
      <c r="A20" s="744" t="s">
        <v>239</v>
      </c>
      <c r="B20" s="468"/>
      <c r="C20" s="468"/>
      <c r="D20" s="468"/>
      <c r="E20" s="468"/>
      <c r="F20" s="468"/>
      <c r="G20" s="468"/>
      <c r="H20" s="468"/>
      <c r="I20" s="468"/>
      <c r="J20" s="468"/>
      <c r="K20" s="468"/>
      <c r="L20" s="468"/>
      <c r="M20" s="468"/>
      <c r="N20" s="467"/>
    </row>
    <row r="21" spans="1:14" s="74" customFormat="1" ht="12.75" x14ac:dyDescent="0.2">
      <c r="A21" s="744" t="s">
        <v>240</v>
      </c>
      <c r="B21" s="468"/>
      <c r="C21" s="468"/>
      <c r="D21" s="468"/>
      <c r="E21" s="468"/>
      <c r="F21" s="468"/>
      <c r="G21" s="468"/>
      <c r="H21" s="468"/>
      <c r="I21" s="468"/>
      <c r="J21" s="468"/>
      <c r="K21" s="468"/>
      <c r="L21" s="468"/>
      <c r="M21" s="468"/>
      <c r="N21" s="467"/>
    </row>
    <row r="22" spans="1:14" s="74" customFormat="1" ht="13.5" thickBot="1" x14ac:dyDescent="0.25">
      <c r="A22" s="797" t="s">
        <v>241</v>
      </c>
      <c r="B22" s="795"/>
      <c r="C22" s="795"/>
      <c r="D22" s="795"/>
      <c r="E22" s="795"/>
      <c r="F22" s="795"/>
      <c r="G22" s="795"/>
      <c r="H22" s="795"/>
      <c r="I22" s="795"/>
      <c r="J22" s="795"/>
      <c r="K22" s="795"/>
      <c r="L22" s="795"/>
      <c r="M22" s="795"/>
      <c r="N22" s="796"/>
    </row>
    <row r="23" spans="1:14" s="74" customFormat="1" ht="14.25" thickTop="1" thickBot="1" x14ac:dyDescent="0.25">
      <c r="A23" s="300"/>
      <c r="B23" s="798" t="s">
        <v>242</v>
      </c>
      <c r="C23" s="799"/>
      <c r="D23" s="799"/>
      <c r="E23" s="799"/>
      <c r="F23" s="799"/>
      <c r="G23" s="799"/>
      <c r="H23" s="799"/>
      <c r="I23" s="799"/>
      <c r="J23" s="799"/>
      <c r="K23" s="799"/>
      <c r="L23" s="799"/>
      <c r="M23" s="301"/>
      <c r="N23" s="302"/>
    </row>
    <row r="24" spans="1:14" s="74" customFormat="1" ht="12" thickTop="1" x14ac:dyDescent="0.2">
      <c r="A24" s="97"/>
      <c r="B24" s="57"/>
      <c r="C24" s="57"/>
      <c r="D24" s="57"/>
      <c r="E24" s="57"/>
      <c r="F24" s="57"/>
      <c r="G24" s="57"/>
      <c r="H24" s="57"/>
      <c r="I24" s="57"/>
      <c r="J24" s="57"/>
      <c r="K24" s="63"/>
      <c r="L24" s="63"/>
      <c r="M24" s="63"/>
      <c r="N24" s="76"/>
    </row>
    <row r="25" spans="1:14" s="143" customFormat="1" ht="12.75" x14ac:dyDescent="0.2">
      <c r="A25" s="276"/>
      <c r="B25" s="63"/>
      <c r="C25" s="26" t="s">
        <v>243</v>
      </c>
      <c r="D25" s="750"/>
      <c r="E25" s="751"/>
      <c r="F25" s="751"/>
      <c r="G25" s="751"/>
      <c r="H25" s="751"/>
      <c r="I25" s="751"/>
      <c r="J25" s="515">
        <v>0</v>
      </c>
      <c r="K25" s="800"/>
      <c r="L25" s="277"/>
      <c r="M25" s="277"/>
      <c r="N25" s="142"/>
    </row>
    <row r="26" spans="1:14" s="74" customFormat="1" ht="12.75" x14ac:dyDescent="0.2">
      <c r="A26" s="97"/>
      <c r="B26" s="144"/>
      <c r="C26" s="63"/>
      <c r="D26" s="63"/>
      <c r="E26" s="63"/>
      <c r="F26" s="63"/>
      <c r="G26" s="63"/>
      <c r="H26" s="63"/>
      <c r="I26" s="63"/>
      <c r="J26" s="63"/>
      <c r="K26" s="63"/>
      <c r="L26" s="63"/>
      <c r="M26" s="63"/>
      <c r="N26" s="76"/>
    </row>
    <row r="27" spans="1:14" s="74" customFormat="1" ht="12.75" x14ac:dyDescent="0.2">
      <c r="A27" s="97"/>
      <c r="B27" s="63"/>
      <c r="C27" s="484" t="s">
        <v>244</v>
      </c>
      <c r="D27" s="511"/>
      <c r="E27" s="511"/>
      <c r="F27" s="511"/>
      <c r="G27" s="61"/>
      <c r="H27" s="61"/>
      <c r="I27" s="141"/>
      <c r="J27" s="515">
        <v>0</v>
      </c>
      <c r="K27" s="789"/>
      <c r="L27" s="63"/>
      <c r="M27" s="63"/>
      <c r="N27" s="76"/>
    </row>
    <row r="28" spans="1:14" s="74" customFormat="1" ht="12.75" x14ac:dyDescent="0.2">
      <c r="A28" s="97"/>
      <c r="B28" s="144"/>
      <c r="C28" s="63"/>
      <c r="D28" s="63"/>
      <c r="E28" s="63"/>
      <c r="F28" s="63"/>
      <c r="G28" s="63"/>
      <c r="H28" s="63"/>
      <c r="I28" s="63"/>
      <c r="J28" s="63"/>
      <c r="K28" s="63"/>
      <c r="L28" s="63"/>
      <c r="M28" s="63"/>
      <c r="N28" s="76"/>
    </row>
    <row r="29" spans="1:14" s="74" customFormat="1" ht="12.75" x14ac:dyDescent="0.2">
      <c r="A29" s="97"/>
      <c r="B29" s="63"/>
      <c r="C29" s="484" t="s">
        <v>245</v>
      </c>
      <c r="D29" s="511"/>
      <c r="E29" s="511"/>
      <c r="F29" s="511"/>
      <c r="G29" s="61"/>
      <c r="H29" s="61"/>
      <c r="I29" s="141"/>
      <c r="J29" s="515">
        <v>0</v>
      </c>
      <c r="K29" s="789"/>
      <c r="L29" s="63"/>
      <c r="M29" s="63"/>
      <c r="N29" s="76"/>
    </row>
    <row r="30" spans="1:14" s="74" customFormat="1" ht="12.75" x14ac:dyDescent="0.2">
      <c r="A30" s="97"/>
      <c r="B30" s="144"/>
      <c r="C30" s="63"/>
      <c r="D30" s="63"/>
      <c r="E30" s="63"/>
      <c r="F30" s="63"/>
      <c r="G30" s="63"/>
      <c r="H30" s="63"/>
      <c r="I30" s="63"/>
      <c r="J30" s="63"/>
      <c r="K30" s="63"/>
      <c r="L30" s="63"/>
      <c r="M30" s="63"/>
      <c r="N30" s="76"/>
    </row>
    <row r="31" spans="1:14" s="74" customFormat="1" ht="12.75" x14ac:dyDescent="0.2">
      <c r="A31" s="97"/>
      <c r="B31" s="63"/>
      <c r="C31" s="484" t="s">
        <v>246</v>
      </c>
      <c r="D31" s="511"/>
      <c r="E31" s="511"/>
      <c r="F31" s="61"/>
      <c r="G31" s="61"/>
      <c r="H31" s="61"/>
      <c r="I31" s="141"/>
      <c r="J31" s="515">
        <v>0</v>
      </c>
      <c r="K31" s="789"/>
      <c r="L31" s="63"/>
      <c r="M31" s="63"/>
      <c r="N31" s="76"/>
    </row>
    <row r="32" spans="1:14" s="74" customFormat="1" ht="12.75" x14ac:dyDescent="0.2">
      <c r="A32" s="97"/>
      <c r="B32" s="144"/>
      <c r="C32" s="63"/>
      <c r="D32" s="63"/>
      <c r="E32" s="63"/>
      <c r="F32" s="63"/>
      <c r="G32" s="63"/>
      <c r="H32" s="63"/>
      <c r="I32" s="63"/>
      <c r="J32" s="63"/>
      <c r="K32" s="63"/>
      <c r="L32" s="63"/>
      <c r="M32" s="63"/>
      <c r="N32" s="76"/>
    </row>
    <row r="33" spans="1:14" s="74" customFormat="1" ht="13.5" thickBot="1" x14ac:dyDescent="0.25">
      <c r="A33" s="97"/>
      <c r="B33" s="63"/>
      <c r="C33" s="484" t="s">
        <v>247</v>
      </c>
      <c r="D33" s="511"/>
      <c r="E33" s="511"/>
      <c r="F33" s="61"/>
      <c r="G33" s="61"/>
      <c r="H33" s="61"/>
      <c r="I33" s="141"/>
      <c r="J33" s="802">
        <v>0</v>
      </c>
      <c r="K33" s="803"/>
      <c r="L33" s="63"/>
      <c r="M33" s="63"/>
      <c r="N33" s="76"/>
    </row>
    <row r="34" spans="1:14" s="74" customFormat="1" x14ac:dyDescent="0.2">
      <c r="A34" s="97"/>
      <c r="B34" s="63"/>
      <c r="C34" s="63"/>
      <c r="D34" s="63"/>
      <c r="E34" s="63"/>
      <c r="F34" s="63"/>
      <c r="G34" s="63"/>
      <c r="H34" s="63"/>
      <c r="I34" s="63"/>
      <c r="J34" s="63"/>
      <c r="K34" s="63"/>
      <c r="L34" s="63"/>
      <c r="M34" s="63"/>
      <c r="N34" s="76"/>
    </row>
    <row r="35" spans="1:14" s="74" customFormat="1" ht="12.75" x14ac:dyDescent="0.2">
      <c r="A35" s="97"/>
      <c r="B35" s="63"/>
      <c r="C35" s="63"/>
      <c r="D35" s="63"/>
      <c r="E35" s="63"/>
      <c r="F35" s="63"/>
      <c r="G35" s="63"/>
      <c r="H35" s="63"/>
      <c r="I35" s="79" t="s">
        <v>346</v>
      </c>
      <c r="J35" s="521">
        <f>SUM(J25,J27,J29,J31,J33)</f>
        <v>0</v>
      </c>
      <c r="K35" s="801"/>
      <c r="L35" s="63"/>
      <c r="M35" s="63"/>
      <c r="N35" s="76"/>
    </row>
    <row r="36" spans="1:14" s="74" customFormat="1" ht="13.5" thickBot="1" x14ac:dyDescent="0.25">
      <c r="A36" s="136"/>
      <c r="B36" s="137"/>
      <c r="C36" s="137"/>
      <c r="D36" s="137"/>
      <c r="E36" s="137"/>
      <c r="F36" s="137"/>
      <c r="G36" s="137"/>
      <c r="H36" s="137"/>
      <c r="I36" s="303"/>
      <c r="J36" s="304"/>
      <c r="K36" s="139"/>
      <c r="L36" s="137"/>
      <c r="M36" s="137"/>
      <c r="N36" s="138"/>
    </row>
    <row r="37" spans="1:14" s="74" customFormat="1" ht="12.75" thickTop="1" x14ac:dyDescent="0.2">
      <c r="A37" s="787" t="s">
        <v>651</v>
      </c>
      <c r="B37" s="788"/>
      <c r="C37" s="788"/>
      <c r="D37" s="446"/>
      <c r="E37" s="446"/>
      <c r="F37" s="752" t="s">
        <v>345</v>
      </c>
      <c r="G37" s="783"/>
      <c r="H37" s="783"/>
      <c r="I37" s="783"/>
      <c r="J37" s="20"/>
      <c r="K37" s="752" t="s">
        <v>658</v>
      </c>
      <c r="L37" s="752"/>
      <c r="M37" s="784"/>
      <c r="N37" s="785"/>
    </row>
    <row r="38" spans="1:14" s="74" customFormat="1" ht="12" x14ac:dyDescent="0.2">
      <c r="A38" s="786" t="s">
        <v>666</v>
      </c>
      <c r="B38" s="753"/>
      <c r="C38" s="753"/>
      <c r="D38" s="753"/>
      <c r="E38" s="753"/>
      <c r="F38" s="753"/>
      <c r="G38" s="753"/>
      <c r="H38" s="753"/>
      <c r="I38" s="753"/>
      <c r="J38" s="753"/>
      <c r="K38" s="753"/>
      <c r="L38" s="753"/>
      <c r="M38" s="753"/>
      <c r="N38" s="773"/>
    </row>
    <row r="39" spans="1:14" s="74" customFormat="1" ht="12.75" thickBot="1" x14ac:dyDescent="0.25">
      <c r="A39" s="786" t="s">
        <v>667</v>
      </c>
      <c r="B39" s="753"/>
      <c r="C39" s="753"/>
      <c r="D39" s="753"/>
      <c r="E39" s="753"/>
      <c r="F39" s="753"/>
      <c r="G39" s="753"/>
      <c r="H39" s="753"/>
      <c r="I39" s="753"/>
      <c r="J39" s="753"/>
      <c r="K39" s="753"/>
      <c r="L39" s="753"/>
      <c r="M39" s="753"/>
      <c r="N39" s="773"/>
    </row>
    <row r="40" spans="1:14" s="74" customFormat="1" ht="13.5" thickTop="1" x14ac:dyDescent="0.2">
      <c r="A40" s="140"/>
      <c r="B40" s="792" t="s">
        <v>659</v>
      </c>
      <c r="C40" s="793"/>
      <c r="D40" s="793"/>
      <c r="E40" s="793"/>
      <c r="F40" s="793"/>
      <c r="G40" s="793"/>
      <c r="H40" s="793"/>
      <c r="I40" s="793"/>
      <c r="J40" s="793"/>
      <c r="K40" s="793"/>
      <c r="L40" s="793"/>
      <c r="M40" s="57"/>
      <c r="N40" s="156"/>
    </row>
    <row r="41" spans="1:14" s="74" customFormat="1" ht="12.75" x14ac:dyDescent="0.2">
      <c r="A41" s="97"/>
      <c r="B41" s="144" t="s">
        <v>430</v>
      </c>
      <c r="C41" s="63"/>
      <c r="D41" s="63"/>
      <c r="E41" s="63"/>
      <c r="F41" s="63"/>
      <c r="G41" s="63"/>
      <c r="H41" s="63"/>
      <c r="I41" s="63"/>
      <c r="J41" s="63"/>
      <c r="K41" s="63"/>
      <c r="L41" s="63"/>
      <c r="M41" s="63"/>
      <c r="N41" s="76"/>
    </row>
    <row r="42" spans="1:14" s="74" customFormat="1" x14ac:dyDescent="0.2">
      <c r="A42" s="97"/>
      <c r="B42" s="63"/>
      <c r="C42" s="134"/>
      <c r="D42" s="134"/>
      <c r="E42" s="63"/>
      <c r="F42" s="640"/>
      <c r="G42" s="640"/>
      <c r="H42" s="640"/>
      <c r="I42" s="640"/>
      <c r="J42" s="640"/>
      <c r="K42" s="63"/>
      <c r="L42" s="63"/>
      <c r="M42" s="63"/>
      <c r="N42" s="76"/>
    </row>
    <row r="43" spans="1:14" s="74" customFormat="1" ht="12.75" x14ac:dyDescent="0.2">
      <c r="A43" s="97"/>
      <c r="B43" s="299" t="s">
        <v>2</v>
      </c>
      <c r="C43" s="781"/>
      <c r="D43" s="504"/>
      <c r="E43" s="144" t="s">
        <v>192</v>
      </c>
      <c r="F43" s="687"/>
      <c r="G43" s="687"/>
      <c r="H43" s="687"/>
      <c r="I43" s="687"/>
      <c r="J43" s="687"/>
      <c r="K43" s="63"/>
      <c r="L43" s="63"/>
      <c r="M43" s="63"/>
      <c r="N43" s="76"/>
    </row>
    <row r="44" spans="1:14" s="74" customFormat="1" x14ac:dyDescent="0.2">
      <c r="A44" s="97"/>
      <c r="B44" s="63"/>
      <c r="C44" s="63"/>
      <c r="D44" s="63"/>
      <c r="E44" s="63"/>
      <c r="F44" s="63"/>
      <c r="G44" s="63"/>
      <c r="H44" s="145" t="s">
        <v>248</v>
      </c>
      <c r="I44" s="63"/>
      <c r="J44" s="63"/>
      <c r="K44" s="63"/>
      <c r="L44" s="63"/>
      <c r="M44" s="63"/>
      <c r="N44" s="76"/>
    </row>
    <row r="45" spans="1:14" s="74" customFormat="1" x14ac:dyDescent="0.2">
      <c r="A45" s="97"/>
      <c r="B45" s="63"/>
      <c r="C45" s="134"/>
      <c r="D45" s="134"/>
      <c r="E45" s="63"/>
      <c r="F45" s="640"/>
      <c r="G45" s="640"/>
      <c r="H45" s="640"/>
      <c r="I45" s="640"/>
      <c r="J45" s="640"/>
      <c r="K45" s="63"/>
      <c r="L45" s="63"/>
      <c r="M45" s="63"/>
      <c r="N45" s="76"/>
    </row>
    <row r="46" spans="1:14" s="74" customFormat="1" ht="12.75" x14ac:dyDescent="0.2">
      <c r="A46" s="97"/>
      <c r="B46" s="299" t="s">
        <v>2</v>
      </c>
      <c r="C46" s="781"/>
      <c r="D46" s="504"/>
      <c r="E46" s="144" t="s">
        <v>192</v>
      </c>
      <c r="F46" s="687"/>
      <c r="G46" s="687"/>
      <c r="H46" s="687"/>
      <c r="I46" s="687"/>
      <c r="J46" s="687"/>
      <c r="K46" s="63"/>
      <c r="L46" s="63"/>
      <c r="M46" s="63"/>
      <c r="N46" s="76"/>
    </row>
    <row r="47" spans="1:14" s="74" customFormat="1" x14ac:dyDescent="0.2">
      <c r="A47" s="97"/>
      <c r="B47" s="63"/>
      <c r="C47" s="63"/>
      <c r="D47" s="63"/>
      <c r="E47" s="63"/>
      <c r="F47" s="63"/>
      <c r="G47" s="63"/>
      <c r="H47" s="145" t="s">
        <v>248</v>
      </c>
      <c r="I47" s="63"/>
      <c r="J47" s="63"/>
      <c r="K47" s="63"/>
      <c r="L47" s="63"/>
      <c r="M47" s="63"/>
      <c r="N47" s="76"/>
    </row>
    <row r="48" spans="1:14" s="74" customFormat="1" ht="12" thickBot="1" x14ac:dyDescent="0.25">
      <c r="A48" s="136"/>
      <c r="B48" s="137"/>
      <c r="C48" s="137"/>
      <c r="D48" s="137"/>
      <c r="E48" s="137"/>
      <c r="F48" s="137"/>
      <c r="G48" s="137"/>
      <c r="H48" s="146"/>
      <c r="I48" s="137"/>
      <c r="J48" s="137"/>
      <c r="K48" s="137"/>
      <c r="L48" s="137"/>
      <c r="M48" s="137"/>
      <c r="N48" s="138"/>
    </row>
    <row r="49" spans="1:14" s="74" customFormat="1" ht="13.5" thickTop="1" x14ac:dyDescent="0.2">
      <c r="A49" s="782" t="s">
        <v>660</v>
      </c>
      <c r="B49" s="468"/>
      <c r="C49" s="468"/>
      <c r="D49" s="468"/>
      <c r="E49" s="468"/>
      <c r="F49" s="468"/>
      <c r="G49" s="468"/>
      <c r="H49" s="468"/>
      <c r="I49" s="468"/>
      <c r="J49" s="468"/>
      <c r="K49" s="468"/>
      <c r="L49" s="468"/>
      <c r="M49" s="468"/>
      <c r="N49" s="467"/>
    </row>
    <row r="50" spans="1:14" s="74" customFormat="1" ht="12.75" x14ac:dyDescent="0.2">
      <c r="A50" s="782" t="s">
        <v>661</v>
      </c>
      <c r="B50" s="468"/>
      <c r="C50" s="468"/>
      <c r="D50" s="468"/>
      <c r="E50" s="468"/>
      <c r="F50" s="468"/>
      <c r="G50" s="468"/>
      <c r="H50" s="468"/>
      <c r="I50" s="468"/>
      <c r="J50" s="468"/>
      <c r="K50" s="468"/>
      <c r="L50" s="468"/>
      <c r="M50" s="468"/>
      <c r="N50" s="467"/>
    </row>
    <row r="51" spans="1:14" s="74" customFormat="1" ht="12.75" x14ac:dyDescent="0.2">
      <c r="A51" s="782" t="s">
        <v>662</v>
      </c>
      <c r="B51" s="468"/>
      <c r="C51" s="468"/>
      <c r="D51" s="468"/>
      <c r="E51" s="468"/>
      <c r="F51" s="468"/>
      <c r="G51" s="468"/>
      <c r="H51" s="468"/>
      <c r="I51" s="468"/>
      <c r="J51" s="468"/>
      <c r="K51" s="468"/>
      <c r="L51" s="468"/>
      <c r="M51" s="468"/>
      <c r="N51" s="467"/>
    </row>
    <row r="52" spans="1:14" s="63" customFormat="1" ht="13.5" thickBot="1" x14ac:dyDescent="0.25">
      <c r="A52" s="794" t="s">
        <v>430</v>
      </c>
      <c r="B52" s="795"/>
      <c r="C52" s="795"/>
      <c r="D52" s="795"/>
      <c r="E52" s="795"/>
      <c r="F52" s="795"/>
      <c r="G52" s="795"/>
      <c r="H52" s="795"/>
      <c r="I52" s="795"/>
      <c r="J52" s="795"/>
      <c r="K52" s="795"/>
      <c r="L52" s="795"/>
      <c r="M52" s="795"/>
      <c r="N52" s="796"/>
    </row>
    <row r="53" spans="1:14" s="74" customFormat="1" ht="12" thickTop="1" x14ac:dyDescent="0.2">
      <c r="A53" s="97"/>
      <c r="B53" s="63"/>
      <c r="C53" s="134"/>
      <c r="D53" s="134"/>
      <c r="E53" s="63"/>
      <c r="F53" s="640"/>
      <c r="G53" s="640"/>
      <c r="H53" s="640"/>
      <c r="I53" s="640"/>
      <c r="J53" s="640"/>
      <c r="K53" s="63"/>
      <c r="L53" s="63"/>
      <c r="M53" s="63"/>
      <c r="N53" s="76"/>
    </row>
    <row r="54" spans="1:14" s="74" customFormat="1" ht="12.75" x14ac:dyDescent="0.2">
      <c r="A54" s="97"/>
      <c r="B54" s="144" t="s">
        <v>2</v>
      </c>
      <c r="C54" s="380"/>
      <c r="D54" s="78"/>
      <c r="E54" s="144" t="s">
        <v>192</v>
      </c>
      <c r="F54" s="687"/>
      <c r="G54" s="687"/>
      <c r="H54" s="687"/>
      <c r="I54" s="687"/>
      <c r="J54" s="687"/>
      <c r="K54" s="63"/>
      <c r="L54" s="63"/>
      <c r="M54" s="63"/>
      <c r="N54" s="76"/>
    </row>
    <row r="55" spans="1:14" s="74" customFormat="1" x14ac:dyDescent="0.2">
      <c r="A55" s="97"/>
      <c r="B55" s="63"/>
      <c r="C55" s="63"/>
      <c r="D55" s="63"/>
      <c r="E55" s="63"/>
      <c r="F55" s="63"/>
      <c r="G55" s="790" t="s">
        <v>249</v>
      </c>
      <c r="H55" s="791"/>
      <c r="I55" s="791"/>
      <c r="J55" s="63"/>
      <c r="K55" s="63"/>
      <c r="L55" s="63"/>
      <c r="M55" s="63"/>
      <c r="N55" s="76"/>
    </row>
    <row r="56" spans="1:14" s="74" customFormat="1" ht="12.75" x14ac:dyDescent="0.2">
      <c r="A56" s="782" t="s">
        <v>663</v>
      </c>
      <c r="B56" s="468"/>
      <c r="C56" s="468"/>
      <c r="D56" s="468"/>
      <c r="E56" s="468"/>
      <c r="F56" s="468"/>
      <c r="G56" s="468"/>
      <c r="H56" s="468"/>
      <c r="I56" s="468"/>
      <c r="J56" s="468"/>
      <c r="K56" s="468"/>
      <c r="L56" s="468"/>
      <c r="M56" s="468"/>
      <c r="N56" s="467"/>
    </row>
    <row r="57" spans="1:14" s="74" customFormat="1" ht="12.75" x14ac:dyDescent="0.2">
      <c r="A57" s="782" t="s">
        <v>664</v>
      </c>
      <c r="B57" s="468"/>
      <c r="C57" s="468"/>
      <c r="D57" s="468"/>
      <c r="E57" s="468"/>
      <c r="F57" s="468"/>
      <c r="G57" s="468"/>
      <c r="H57" s="468"/>
      <c r="I57" s="468"/>
      <c r="J57" s="468"/>
      <c r="K57" s="468"/>
      <c r="L57" s="468"/>
      <c r="M57" s="63"/>
      <c r="N57" s="76"/>
    </row>
    <row r="58" spans="1:14" s="74" customFormat="1" x14ac:dyDescent="0.2">
      <c r="A58" s="97"/>
      <c r="B58" s="63"/>
      <c r="C58" s="134"/>
      <c r="D58" s="134"/>
      <c r="E58" s="63"/>
      <c r="F58" s="640"/>
      <c r="G58" s="640"/>
      <c r="H58" s="640"/>
      <c r="I58" s="640"/>
      <c r="J58" s="640"/>
      <c r="K58" s="63"/>
      <c r="L58" s="63"/>
      <c r="M58" s="63"/>
      <c r="N58" s="76"/>
    </row>
    <row r="59" spans="1:14" s="74" customFormat="1" ht="12.75" x14ac:dyDescent="0.2">
      <c r="A59" s="97"/>
      <c r="B59" s="144" t="s">
        <v>2</v>
      </c>
      <c r="C59" s="380"/>
      <c r="D59" s="78"/>
      <c r="E59" s="144" t="s">
        <v>192</v>
      </c>
      <c r="F59" s="687"/>
      <c r="G59" s="687"/>
      <c r="H59" s="687"/>
      <c r="I59" s="687"/>
      <c r="J59" s="687"/>
      <c r="K59" s="63"/>
      <c r="L59" s="63"/>
      <c r="M59" s="63"/>
      <c r="N59" s="76"/>
    </row>
    <row r="60" spans="1:14" s="74" customFormat="1" ht="12" thickBot="1" x14ac:dyDescent="0.25">
      <c r="A60" s="97"/>
      <c r="B60" s="63"/>
      <c r="C60" s="63"/>
      <c r="D60" s="63"/>
      <c r="E60" s="63"/>
      <c r="F60" s="63"/>
      <c r="G60" s="790" t="s">
        <v>225</v>
      </c>
      <c r="H60" s="790"/>
      <c r="I60" s="790"/>
      <c r="J60" s="63"/>
      <c r="K60" s="63"/>
      <c r="L60" s="63"/>
      <c r="M60" s="63"/>
      <c r="N60" s="76"/>
    </row>
    <row r="61" spans="1:14" s="74" customFormat="1" ht="12" thickTop="1" x14ac:dyDescent="0.2">
      <c r="A61" s="140"/>
      <c r="B61" s="57"/>
      <c r="C61" s="57"/>
      <c r="D61" s="57"/>
      <c r="E61" s="99"/>
      <c r="F61" s="99"/>
      <c r="G61" s="99"/>
      <c r="H61" s="99"/>
      <c r="I61" s="99"/>
      <c r="J61" s="99"/>
      <c r="K61" s="99"/>
      <c r="L61" s="57"/>
      <c r="M61" s="57"/>
      <c r="N61" s="156"/>
    </row>
    <row r="62" spans="1:14" ht="12.75" x14ac:dyDescent="0.2">
      <c r="A62" s="60"/>
      <c r="B62" s="26" t="s">
        <v>250</v>
      </c>
      <c r="C62" s="26"/>
      <c r="D62" s="20"/>
      <c r="E62" s="113"/>
      <c r="F62" s="114"/>
      <c r="G62" s="11"/>
      <c r="H62" s="11"/>
      <c r="I62" s="11"/>
      <c r="J62" s="11"/>
      <c r="K62" s="113"/>
      <c r="L62" s="61"/>
      <c r="M62" s="61"/>
      <c r="N62" s="77"/>
    </row>
    <row r="63" spans="1:14" ht="12.75" x14ac:dyDescent="0.2">
      <c r="A63" s="60"/>
      <c r="B63" s="26" t="s">
        <v>251</v>
      </c>
      <c r="C63" s="26"/>
      <c r="D63" s="173"/>
      <c r="E63" s="113"/>
      <c r="N63" s="77"/>
    </row>
    <row r="64" spans="1:14" ht="12.75" x14ac:dyDescent="0.2">
      <c r="A64" s="60"/>
      <c r="B64" s="26" t="s">
        <v>252</v>
      </c>
      <c r="C64" s="26"/>
      <c r="D64" s="173"/>
      <c r="E64" s="113"/>
      <c r="F64" s="11"/>
      <c r="G64" s="11"/>
      <c r="H64" s="11"/>
      <c r="I64" s="11"/>
      <c r="J64" s="11"/>
      <c r="K64" s="113"/>
      <c r="L64" s="61"/>
      <c r="M64" s="61"/>
      <c r="N64" s="77"/>
    </row>
    <row r="65" spans="1:14" ht="12.75" x14ac:dyDescent="0.2">
      <c r="A65" s="60"/>
      <c r="B65" s="26" t="s">
        <v>253</v>
      </c>
      <c r="C65" s="26"/>
      <c r="D65" s="47"/>
      <c r="E65" s="113"/>
      <c r="F65" s="113"/>
      <c r="G65" s="113"/>
      <c r="H65" s="113"/>
      <c r="I65" s="113"/>
      <c r="J65" s="113"/>
      <c r="K65" s="113"/>
      <c r="L65" s="61"/>
      <c r="M65" s="61"/>
      <c r="N65" s="77"/>
    </row>
    <row r="66" spans="1:14" ht="5.25" customHeight="1" x14ac:dyDescent="0.2">
      <c r="A66" s="60"/>
      <c r="B66" s="61"/>
      <c r="C66" s="61"/>
      <c r="D66" s="61"/>
      <c r="E66" s="61"/>
      <c r="F66" s="61"/>
      <c r="G66" s="61"/>
      <c r="H66" s="61"/>
      <c r="I66" s="61"/>
      <c r="J66" s="61"/>
      <c r="K66" s="61"/>
      <c r="L66" s="61"/>
      <c r="M66" s="61"/>
      <c r="N66" s="77"/>
    </row>
    <row r="67" spans="1:14" s="74" customFormat="1" ht="12.75" x14ac:dyDescent="0.2">
      <c r="A67" s="97"/>
      <c r="B67" s="745" t="s">
        <v>254</v>
      </c>
      <c r="C67" s="745"/>
      <c r="D67" s="745"/>
      <c r="E67" s="745"/>
      <c r="F67" s="63"/>
      <c r="G67" s="63"/>
      <c r="H67" s="63"/>
      <c r="I67" s="63"/>
      <c r="J67" s="63"/>
      <c r="K67" s="63"/>
      <c r="L67" s="63"/>
      <c r="M67" s="63"/>
      <c r="N67" s="76"/>
    </row>
    <row r="68" spans="1:14" ht="12.75" x14ac:dyDescent="0.2">
      <c r="A68" s="60"/>
      <c r="B68" s="63"/>
      <c r="C68" s="26" t="s">
        <v>140</v>
      </c>
      <c r="D68" s="425"/>
      <c r="E68" s="425"/>
      <c r="F68" s="425"/>
      <c r="G68" s="425"/>
      <c r="H68" s="425"/>
      <c r="I68" s="425"/>
      <c r="J68" s="425"/>
      <c r="K68" s="61"/>
      <c r="L68" s="61"/>
      <c r="M68" s="61"/>
      <c r="N68" s="77"/>
    </row>
    <row r="69" spans="1:14" ht="12.75" x14ac:dyDescent="0.2">
      <c r="A69" s="60"/>
      <c r="B69" s="61"/>
      <c r="C69" s="26" t="s">
        <v>255</v>
      </c>
      <c r="D69" s="440"/>
      <c r="E69" s="440"/>
      <c r="F69" s="440"/>
      <c r="G69" s="440"/>
      <c r="H69" s="440"/>
      <c r="I69" s="440"/>
      <c r="J69" s="440"/>
      <c r="K69" s="61"/>
      <c r="L69" s="61"/>
      <c r="M69" s="61"/>
      <c r="N69" s="77"/>
    </row>
    <row r="70" spans="1:14" ht="12.75" x14ac:dyDescent="0.2">
      <c r="A70" s="60"/>
      <c r="B70" s="61"/>
      <c r="C70" s="26" t="s">
        <v>256</v>
      </c>
      <c r="D70" s="61"/>
      <c r="E70" s="440"/>
      <c r="F70" s="440"/>
      <c r="G70" s="440"/>
      <c r="H70" s="440"/>
      <c r="I70" s="440"/>
      <c r="J70" s="440"/>
      <c r="K70" s="61"/>
      <c r="L70" s="61"/>
      <c r="M70" s="61"/>
      <c r="N70" s="77"/>
    </row>
    <row r="71" spans="1:14" x14ac:dyDescent="0.2">
      <c r="A71" s="60"/>
      <c r="B71" s="61"/>
      <c r="C71" s="61"/>
      <c r="D71" s="61"/>
      <c r="E71" s="61"/>
      <c r="F71" s="61"/>
      <c r="G71" s="61"/>
      <c r="H71" s="61"/>
      <c r="I71" s="61"/>
      <c r="J71" s="61"/>
      <c r="K71" s="61"/>
      <c r="L71" s="61"/>
      <c r="M71" s="61"/>
      <c r="N71" s="77"/>
    </row>
    <row r="72" spans="1:14" x14ac:dyDescent="0.2">
      <c r="A72" s="60"/>
      <c r="B72" s="61"/>
      <c r="C72" s="61"/>
      <c r="D72" s="61"/>
      <c r="E72" s="61"/>
      <c r="F72" s="61"/>
      <c r="G72" s="61"/>
      <c r="H72" s="61"/>
      <c r="I72" s="61"/>
      <c r="J72" s="61"/>
      <c r="K72" s="61"/>
      <c r="L72" s="61"/>
      <c r="M72" s="61"/>
      <c r="N72" s="77"/>
    </row>
    <row r="73" spans="1:14" ht="12.75" x14ac:dyDescent="0.2">
      <c r="A73" s="60"/>
      <c r="B73" s="61"/>
      <c r="C73" s="688" t="s">
        <v>665</v>
      </c>
      <c r="D73" s="688"/>
      <c r="E73" s="688"/>
      <c r="F73" s="688"/>
      <c r="G73" s="688"/>
      <c r="H73" s="468"/>
      <c r="I73" s="446"/>
      <c r="J73" s="446"/>
      <c r="K73" s="61"/>
      <c r="L73" s="61"/>
      <c r="M73" s="61"/>
      <c r="N73" s="77"/>
    </row>
    <row r="74" spans="1:14" x14ac:dyDescent="0.2">
      <c r="A74" s="60"/>
      <c r="B74" s="61"/>
      <c r="C74" s="61"/>
      <c r="D74" s="61"/>
      <c r="E74" s="61"/>
      <c r="F74" s="61"/>
      <c r="G74" s="61"/>
      <c r="H74" s="61"/>
      <c r="I74" s="61"/>
      <c r="J74" s="61"/>
      <c r="K74" s="61"/>
      <c r="L74" s="61"/>
      <c r="M74" s="61"/>
      <c r="N74" s="77"/>
    </row>
    <row r="75" spans="1:14" x14ac:dyDescent="0.2">
      <c r="A75" s="60"/>
      <c r="B75" s="61"/>
      <c r="C75" s="61"/>
      <c r="D75" s="61"/>
      <c r="E75" s="61"/>
      <c r="F75" s="61"/>
      <c r="G75" s="61"/>
      <c r="H75" s="61"/>
      <c r="I75" s="61"/>
      <c r="J75" s="61"/>
      <c r="K75" s="61"/>
      <c r="L75" s="61"/>
      <c r="M75" s="61"/>
      <c r="N75" s="77"/>
    </row>
    <row r="76" spans="1:14" x14ac:dyDescent="0.2">
      <c r="A76" s="60"/>
      <c r="B76" s="61"/>
      <c r="C76" s="61"/>
      <c r="D76" s="61"/>
      <c r="E76" s="61"/>
      <c r="F76" s="61"/>
      <c r="G76" s="61"/>
      <c r="H76" s="61"/>
      <c r="I76" s="61"/>
      <c r="J76" s="61"/>
      <c r="K76" s="61"/>
      <c r="L76" s="61"/>
      <c r="M76" s="61"/>
      <c r="N76" s="77"/>
    </row>
    <row r="77" spans="1:14" ht="12" thickBot="1" x14ac:dyDescent="0.25">
      <c r="A77" s="132"/>
      <c r="B77" s="133"/>
      <c r="C77" s="133"/>
      <c r="D77" s="133"/>
      <c r="E77" s="133"/>
      <c r="F77" s="133"/>
      <c r="G77" s="133"/>
      <c r="H77" s="133"/>
      <c r="I77" s="133"/>
      <c r="J77" s="133"/>
      <c r="K77" s="133"/>
      <c r="L77" s="133"/>
      <c r="M77" s="133"/>
      <c r="N77" s="148"/>
    </row>
    <row r="78" spans="1:14" ht="12" thickTop="1" x14ac:dyDescent="0.2"/>
  </sheetData>
  <sheetProtection sheet="1" objects="1" scenarios="1" selectLockedCells="1"/>
  <mergeCells count="60">
    <mergeCell ref="D69:J69"/>
    <mergeCell ref="F58:J59"/>
    <mergeCell ref="B1:L1"/>
    <mergeCell ref="B2:L2"/>
    <mergeCell ref="B3:L3"/>
    <mergeCell ref="B4:L4"/>
    <mergeCell ref="D7:J7"/>
    <mergeCell ref="E8:F8"/>
    <mergeCell ref="G8:I8"/>
    <mergeCell ref="D9:F9"/>
    <mergeCell ref="G9:I9"/>
    <mergeCell ref="J9:M9"/>
    <mergeCell ref="D10:F10"/>
    <mergeCell ref="J10:M10"/>
    <mergeCell ref="A13:N13"/>
    <mergeCell ref="A14:N14"/>
    <mergeCell ref="D25:I25"/>
    <mergeCell ref="A16:N16"/>
    <mergeCell ref="A17:N17"/>
    <mergeCell ref="A18:N18"/>
    <mergeCell ref="A19:N19"/>
    <mergeCell ref="A20:N20"/>
    <mergeCell ref="A21:N21"/>
    <mergeCell ref="A37:C37"/>
    <mergeCell ref="D37:E37"/>
    <mergeCell ref="F37:I37"/>
    <mergeCell ref="K37:N37"/>
    <mergeCell ref="A22:N22"/>
    <mergeCell ref="B23:L23"/>
    <mergeCell ref="J25:K25"/>
    <mergeCell ref="C27:F27"/>
    <mergeCell ref="J27:K27"/>
    <mergeCell ref="C29:F29"/>
    <mergeCell ref="C31:E31"/>
    <mergeCell ref="J31:K31"/>
    <mergeCell ref="C33:E33"/>
    <mergeCell ref="J33:K33"/>
    <mergeCell ref="J35:K35"/>
    <mergeCell ref="J29:K29"/>
    <mergeCell ref="F42:J43"/>
    <mergeCell ref="C43:D43"/>
    <mergeCell ref="A38:N38"/>
    <mergeCell ref="A39:N39"/>
    <mergeCell ref="B40:L40"/>
    <mergeCell ref="C73:H73"/>
    <mergeCell ref="F45:J46"/>
    <mergeCell ref="C46:D46"/>
    <mergeCell ref="F53:J54"/>
    <mergeCell ref="G55:I55"/>
    <mergeCell ref="E70:J70"/>
    <mergeCell ref="I73:J73"/>
    <mergeCell ref="B67:E67"/>
    <mergeCell ref="D68:J68"/>
    <mergeCell ref="G60:I60"/>
    <mergeCell ref="A57:L57"/>
    <mergeCell ref="A49:N49"/>
    <mergeCell ref="A50:N50"/>
    <mergeCell ref="A51:N51"/>
    <mergeCell ref="A56:N56"/>
    <mergeCell ref="A52:N52"/>
  </mergeCells>
  <phoneticPr fontId="2" type="noConversion"/>
  <dataValidations count="3">
    <dataValidation type="list" allowBlank="1" showInputMessage="1" showErrorMessage="1" sqref="D37:E37">
      <formula1>Claim_Certify</formula1>
    </dataValidation>
    <dataValidation type="list" allowBlank="1" showInputMessage="1" showErrorMessage="1" sqref="J37">
      <formula1>Claim_Certify2</formula1>
    </dataValidation>
    <dataValidation type="list" allowBlank="1" showInputMessage="1" showErrorMessage="1" sqref="I73:J73">
      <formula1>Yes_No</formula1>
    </dataValidation>
  </dataValidations>
  <pageMargins left="0" right="0" top="0.56999999999999995" bottom="0" header="0.5" footer="0.5"/>
  <pageSetup paperSize="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18" r:id="rId4" name="Check Box 14">
              <controlPr defaultSize="0" autoFill="0" autoLine="0" autoPict="0">
                <anchor moveWithCells="1">
                  <from>
                    <xdr:col>2</xdr:col>
                    <xdr:colOff>1000125</xdr:colOff>
                    <xdr:row>23</xdr:row>
                    <xdr:rowOff>133350</xdr:rowOff>
                  </from>
                  <to>
                    <xdr:col>4</xdr:col>
                    <xdr:colOff>361950</xdr:colOff>
                    <xdr:row>25</xdr:row>
                    <xdr:rowOff>28575</xdr:rowOff>
                  </to>
                </anchor>
              </controlPr>
            </control>
          </mc:Choice>
        </mc:AlternateContent>
        <mc:AlternateContent xmlns:mc="http://schemas.openxmlformats.org/markup-compatibility/2006">
          <mc:Choice Requires="x14">
            <control shapeId="21519" r:id="rId5" name="Check Box 15">
              <controlPr defaultSize="0" autoFill="0" autoLine="0" autoPict="0">
                <anchor moveWithCells="1">
                  <from>
                    <xdr:col>4</xdr:col>
                    <xdr:colOff>200025</xdr:colOff>
                    <xdr:row>23</xdr:row>
                    <xdr:rowOff>123825</xdr:rowOff>
                  </from>
                  <to>
                    <xdr:col>6</xdr:col>
                    <xdr:colOff>28575</xdr:colOff>
                    <xdr:row>25</xdr:row>
                    <xdr:rowOff>28575</xdr:rowOff>
                  </to>
                </anchor>
              </controlPr>
            </control>
          </mc:Choice>
        </mc:AlternateContent>
        <mc:AlternateContent xmlns:mc="http://schemas.openxmlformats.org/markup-compatibility/2006">
          <mc:Choice Requires="x14">
            <control shapeId="21520" r:id="rId6" name="Check Box 16">
              <controlPr defaultSize="0" autoFill="0" autoLine="0" autoPict="0">
                <anchor moveWithCells="1">
                  <from>
                    <xdr:col>5</xdr:col>
                    <xdr:colOff>400050</xdr:colOff>
                    <xdr:row>23</xdr:row>
                    <xdr:rowOff>133350</xdr:rowOff>
                  </from>
                  <to>
                    <xdr:col>7</xdr:col>
                    <xdr:colOff>238125</xdr:colOff>
                    <xdr:row>25</xdr:row>
                    <xdr:rowOff>28575</xdr:rowOff>
                  </to>
                </anchor>
              </controlPr>
            </control>
          </mc:Choice>
        </mc:AlternateContent>
        <mc:AlternateContent xmlns:mc="http://schemas.openxmlformats.org/markup-compatibility/2006">
          <mc:Choice Requires="x14">
            <control shapeId="21521" r:id="rId7" name="Check Box 17">
              <controlPr defaultSize="0" autoFill="0" autoLine="0" autoPict="0">
                <anchor moveWithCells="1">
                  <from>
                    <xdr:col>7</xdr:col>
                    <xdr:colOff>114300</xdr:colOff>
                    <xdr:row>23</xdr:row>
                    <xdr:rowOff>133350</xdr:rowOff>
                  </from>
                  <to>
                    <xdr:col>8</xdr:col>
                    <xdr:colOff>476250</xdr:colOff>
                    <xdr:row>25</xdr:row>
                    <xdr:rowOff>28575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78"/>
  <sheetViews>
    <sheetView zoomScale="90" workbookViewId="0">
      <selection activeCell="D25" sqref="D25:I25"/>
    </sheetView>
  </sheetViews>
  <sheetFormatPr defaultRowHeight="11.25" x14ac:dyDescent="0.2"/>
  <cols>
    <col min="1" max="1" width="11.33203125" style="59" customWidth="1"/>
    <col min="2" max="2" width="6.1640625" style="59" customWidth="1"/>
    <col min="3" max="3" width="17.83203125" style="59" customWidth="1"/>
    <col min="4" max="4" width="8" style="59" customWidth="1"/>
    <col min="5" max="5" width="12" style="59" customWidth="1"/>
    <col min="6" max="6" width="8.1640625" style="59" customWidth="1"/>
    <col min="7" max="7" width="9.33203125" style="59"/>
    <col min="8" max="8" width="8.33203125" style="59" customWidth="1"/>
    <col min="9" max="9" width="10" style="59" customWidth="1"/>
    <col min="10" max="10" width="13" style="59" customWidth="1"/>
    <col min="11" max="11" width="9.1640625" style="59" customWidth="1"/>
    <col min="12" max="12" width="3.1640625" style="59" customWidth="1"/>
    <col min="13" max="13" width="11.5" style="59" customWidth="1"/>
    <col min="14" max="14" width="11.83203125" style="59" customWidth="1"/>
    <col min="15" max="16384" width="9.33203125" style="59"/>
  </cols>
  <sheetData>
    <row r="1" spans="1:14" ht="16.5" thickTop="1" x14ac:dyDescent="0.25">
      <c r="A1" s="94" t="s">
        <v>347</v>
      </c>
      <c r="B1" s="498" t="s">
        <v>227</v>
      </c>
      <c r="C1" s="499"/>
      <c r="D1" s="499"/>
      <c r="E1" s="499"/>
      <c r="F1" s="499"/>
      <c r="G1" s="499"/>
      <c r="H1" s="499"/>
      <c r="I1" s="499"/>
      <c r="J1" s="499"/>
      <c r="K1" s="499"/>
      <c r="L1" s="499"/>
      <c r="M1" s="58" t="s">
        <v>136</v>
      </c>
      <c r="N1" s="130">
        <f>'RE-600'!H1</f>
        <v>0</v>
      </c>
    </row>
    <row r="2" spans="1:14" ht="15.75" x14ac:dyDescent="0.25">
      <c r="A2" s="383">
        <f>'RE-600'!A2</f>
        <v>40473</v>
      </c>
      <c r="B2" s="500"/>
      <c r="C2" s="468"/>
      <c r="D2" s="468"/>
      <c r="E2" s="468"/>
      <c r="F2" s="468"/>
      <c r="G2" s="468"/>
      <c r="H2" s="468"/>
      <c r="I2" s="468"/>
      <c r="J2" s="468"/>
      <c r="K2" s="468"/>
      <c r="L2" s="468"/>
      <c r="M2" s="26" t="s">
        <v>137</v>
      </c>
      <c r="N2" s="131">
        <f>'RE-600'!H2</f>
        <v>0</v>
      </c>
    </row>
    <row r="3" spans="1:14" ht="15.75" x14ac:dyDescent="0.25">
      <c r="A3" s="60"/>
      <c r="B3" s="500"/>
      <c r="C3" s="468"/>
      <c r="D3" s="468"/>
      <c r="E3" s="468"/>
      <c r="F3" s="468"/>
      <c r="G3" s="468"/>
      <c r="H3" s="468"/>
      <c r="I3" s="468"/>
      <c r="J3" s="468"/>
      <c r="K3" s="468"/>
      <c r="L3" s="468"/>
      <c r="M3" s="26" t="s">
        <v>138</v>
      </c>
      <c r="N3" s="393">
        <f>'RE-600'!H3</f>
        <v>0</v>
      </c>
    </row>
    <row r="4" spans="1:14" ht="15.75" x14ac:dyDescent="0.25">
      <c r="A4" s="60"/>
      <c r="B4" s="500"/>
      <c r="C4" s="468"/>
      <c r="D4" s="468"/>
      <c r="E4" s="468"/>
      <c r="F4" s="468"/>
      <c r="G4" s="468"/>
      <c r="H4" s="468"/>
      <c r="I4" s="468"/>
      <c r="J4" s="468"/>
      <c r="K4" s="468"/>
      <c r="L4" s="468"/>
      <c r="M4" s="26" t="s">
        <v>228</v>
      </c>
      <c r="N4" s="131">
        <f>'RE-600'!H4</f>
        <v>0</v>
      </c>
    </row>
    <row r="5" spans="1:14" ht="12.75" x14ac:dyDescent="0.2">
      <c r="A5" s="60"/>
      <c r="B5" s="61"/>
      <c r="C5" s="61"/>
      <c r="D5" s="61"/>
      <c r="E5" s="61"/>
      <c r="F5" s="61"/>
      <c r="G5" s="61"/>
      <c r="H5" s="61"/>
      <c r="I5" s="61"/>
      <c r="J5" s="61"/>
      <c r="K5" s="61"/>
      <c r="L5" s="61"/>
      <c r="M5" s="26" t="s">
        <v>229</v>
      </c>
      <c r="N5" s="131">
        <f>'RE-600'!H5</f>
        <v>0</v>
      </c>
    </row>
    <row r="6" spans="1:14" x14ac:dyDescent="0.2">
      <c r="A6" s="60"/>
      <c r="M6" s="61"/>
      <c r="N6" s="77"/>
    </row>
    <row r="7" spans="1:14" ht="12.75" x14ac:dyDescent="0.2">
      <c r="A7" s="60"/>
      <c r="B7" s="26" t="s">
        <v>230</v>
      </c>
      <c r="C7" s="26"/>
      <c r="D7" s="710">
        <f>'RE-600'!B8</f>
        <v>0</v>
      </c>
      <c r="E7" s="710"/>
      <c r="F7" s="710"/>
      <c r="G7" s="710"/>
      <c r="H7" s="710"/>
      <c r="I7" s="710"/>
      <c r="J7" s="710"/>
      <c r="K7" s="61"/>
      <c r="L7" s="61"/>
      <c r="M7" s="61"/>
      <c r="N7" s="77"/>
    </row>
    <row r="8" spans="1:14" ht="12.75" x14ac:dyDescent="0.2">
      <c r="A8" s="60"/>
      <c r="B8" s="26"/>
      <c r="C8" s="26"/>
      <c r="D8" s="417"/>
      <c r="E8" s="547"/>
      <c r="F8" s="547"/>
      <c r="G8" s="547"/>
      <c r="H8" s="547"/>
      <c r="I8" s="547"/>
      <c r="J8" s="61"/>
      <c r="K8" s="61"/>
      <c r="L8" s="61"/>
      <c r="M8" s="61"/>
      <c r="N8" s="77"/>
    </row>
    <row r="9" spans="1:14" ht="12.75" x14ac:dyDescent="0.2">
      <c r="A9" s="60"/>
      <c r="B9" s="26" t="s">
        <v>231</v>
      </c>
      <c r="C9" s="26"/>
      <c r="D9" s="710">
        <f>'RE-600'!B9</f>
        <v>0</v>
      </c>
      <c r="E9" s="710"/>
      <c r="F9" s="710"/>
      <c r="G9" s="496" t="s">
        <v>232</v>
      </c>
      <c r="H9" s="497"/>
      <c r="I9" s="497"/>
      <c r="J9" s="710">
        <f>'RE-616'!F8</f>
        <v>0</v>
      </c>
      <c r="K9" s="517"/>
      <c r="L9" s="517"/>
      <c r="M9" s="517"/>
      <c r="N9" s="77"/>
    </row>
    <row r="10" spans="1:14" x14ac:dyDescent="0.2">
      <c r="A10" s="60"/>
      <c r="B10" s="61"/>
      <c r="C10" s="61"/>
      <c r="D10" s="706">
        <f>'RE-600'!B10</f>
        <v>0</v>
      </c>
      <c r="E10" s="706"/>
      <c r="F10" s="706"/>
      <c r="G10" s="61"/>
      <c r="H10" s="61"/>
      <c r="J10" s="706">
        <f>'RE-616'!F9</f>
        <v>0</v>
      </c>
      <c r="K10" s="707"/>
      <c r="L10" s="707"/>
      <c r="M10" s="707"/>
      <c r="N10" s="77"/>
    </row>
    <row r="11" spans="1:14" ht="12" thickBot="1" x14ac:dyDescent="0.25">
      <c r="A11" s="60"/>
      <c r="B11" s="133"/>
      <c r="C11" s="133"/>
      <c r="D11" s="133"/>
      <c r="E11" s="133"/>
      <c r="F11" s="133"/>
      <c r="G11" s="133"/>
      <c r="H11" s="133"/>
      <c r="I11" s="133"/>
      <c r="J11" s="133"/>
      <c r="K11" s="133"/>
      <c r="L11" s="61"/>
      <c r="M11" s="61"/>
      <c r="N11" s="77"/>
    </row>
    <row r="12" spans="1:14" ht="12" thickTop="1" x14ac:dyDescent="0.2">
      <c r="A12" s="55"/>
      <c r="B12" s="61"/>
      <c r="C12" s="61"/>
      <c r="D12" s="61"/>
      <c r="E12" s="61"/>
      <c r="F12" s="61"/>
      <c r="G12" s="61"/>
      <c r="H12" s="61"/>
      <c r="I12" s="61"/>
      <c r="J12" s="61"/>
      <c r="K12" s="61"/>
      <c r="L12" s="187"/>
      <c r="M12" s="56"/>
      <c r="N12" s="252"/>
    </row>
    <row r="13" spans="1:14" s="74" customFormat="1" ht="12.75" x14ac:dyDescent="0.2">
      <c r="A13" s="744" t="s">
        <v>233</v>
      </c>
      <c r="B13" s="468"/>
      <c r="C13" s="468"/>
      <c r="D13" s="468"/>
      <c r="E13" s="468"/>
      <c r="F13" s="468"/>
      <c r="G13" s="468"/>
      <c r="H13" s="468"/>
      <c r="I13" s="468"/>
      <c r="J13" s="468"/>
      <c r="K13" s="468"/>
      <c r="L13" s="468"/>
      <c r="M13" s="468"/>
      <c r="N13" s="467"/>
    </row>
    <row r="14" spans="1:14" s="74" customFormat="1" ht="12.75" x14ac:dyDescent="0.2">
      <c r="A14" s="744" t="s">
        <v>234</v>
      </c>
      <c r="B14" s="468"/>
      <c r="C14" s="468"/>
      <c r="D14" s="468"/>
      <c r="E14" s="468"/>
      <c r="F14" s="468"/>
      <c r="G14" s="468"/>
      <c r="H14" s="468"/>
      <c r="I14" s="468"/>
      <c r="J14" s="468"/>
      <c r="K14" s="468"/>
      <c r="L14" s="468"/>
      <c r="M14" s="468"/>
      <c r="N14" s="467"/>
    </row>
    <row r="15" spans="1:14" s="74" customFormat="1" ht="12" thickBot="1" x14ac:dyDescent="0.25">
      <c r="A15" s="136"/>
      <c r="B15" s="137"/>
      <c r="C15" s="137"/>
      <c r="D15" s="137"/>
      <c r="E15" s="137"/>
      <c r="F15" s="137"/>
      <c r="G15" s="137"/>
      <c r="H15" s="137"/>
      <c r="I15" s="137"/>
      <c r="J15" s="137"/>
      <c r="K15" s="137"/>
      <c r="L15" s="137"/>
      <c r="M15" s="63"/>
      <c r="N15" s="76"/>
    </row>
    <row r="16" spans="1:14" s="74" customFormat="1" ht="13.5" thickTop="1" x14ac:dyDescent="0.2">
      <c r="A16" s="462" t="s">
        <v>235</v>
      </c>
      <c r="B16" s="499"/>
      <c r="C16" s="499"/>
      <c r="D16" s="499"/>
      <c r="E16" s="499"/>
      <c r="F16" s="499"/>
      <c r="G16" s="499"/>
      <c r="H16" s="499"/>
      <c r="I16" s="499"/>
      <c r="J16" s="499"/>
      <c r="K16" s="499"/>
      <c r="L16" s="499"/>
      <c r="M16" s="499"/>
      <c r="N16" s="777"/>
    </row>
    <row r="17" spans="1:14" s="74" customFormat="1" ht="12.75" x14ac:dyDescent="0.2">
      <c r="A17" s="744" t="s">
        <v>236</v>
      </c>
      <c r="B17" s="468"/>
      <c r="C17" s="468"/>
      <c r="D17" s="468"/>
      <c r="E17" s="468"/>
      <c r="F17" s="468"/>
      <c r="G17" s="468"/>
      <c r="H17" s="468"/>
      <c r="I17" s="468"/>
      <c r="J17" s="468"/>
      <c r="K17" s="468"/>
      <c r="L17" s="468"/>
      <c r="M17" s="468"/>
      <c r="N17" s="467"/>
    </row>
    <row r="18" spans="1:14" s="74" customFormat="1" ht="12.75" x14ac:dyDescent="0.2">
      <c r="A18" s="744" t="s">
        <v>237</v>
      </c>
      <c r="B18" s="468"/>
      <c r="C18" s="468"/>
      <c r="D18" s="468"/>
      <c r="E18" s="468"/>
      <c r="F18" s="468"/>
      <c r="G18" s="468"/>
      <c r="H18" s="468"/>
      <c r="I18" s="468"/>
      <c r="J18" s="468"/>
      <c r="K18" s="468"/>
      <c r="L18" s="468"/>
      <c r="M18" s="468"/>
      <c r="N18" s="467"/>
    </row>
    <row r="19" spans="1:14" s="74" customFormat="1" ht="12.75" x14ac:dyDescent="0.2">
      <c r="A19" s="744" t="s">
        <v>238</v>
      </c>
      <c r="B19" s="468"/>
      <c r="C19" s="468"/>
      <c r="D19" s="468"/>
      <c r="E19" s="468"/>
      <c r="F19" s="468"/>
      <c r="G19" s="468"/>
      <c r="H19" s="468"/>
      <c r="I19" s="468"/>
      <c r="J19" s="468"/>
      <c r="K19" s="468"/>
      <c r="L19" s="468"/>
      <c r="M19" s="468"/>
      <c r="N19" s="467"/>
    </row>
    <row r="20" spans="1:14" s="74" customFormat="1" ht="12.75" x14ac:dyDescent="0.2">
      <c r="A20" s="744" t="s">
        <v>239</v>
      </c>
      <c r="B20" s="468"/>
      <c r="C20" s="468"/>
      <c r="D20" s="468"/>
      <c r="E20" s="468"/>
      <c r="F20" s="468"/>
      <c r="G20" s="468"/>
      <c r="H20" s="468"/>
      <c r="I20" s="468"/>
      <c r="J20" s="468"/>
      <c r="K20" s="468"/>
      <c r="L20" s="468"/>
      <c r="M20" s="468"/>
      <c r="N20" s="467"/>
    </row>
    <row r="21" spans="1:14" s="74" customFormat="1" ht="12.75" x14ac:dyDescent="0.2">
      <c r="A21" s="744" t="s">
        <v>240</v>
      </c>
      <c r="B21" s="468"/>
      <c r="C21" s="468"/>
      <c r="D21" s="468"/>
      <c r="E21" s="468"/>
      <c r="F21" s="468"/>
      <c r="G21" s="468"/>
      <c r="H21" s="468"/>
      <c r="I21" s="468"/>
      <c r="J21" s="468"/>
      <c r="K21" s="468"/>
      <c r="L21" s="468"/>
      <c r="M21" s="468"/>
      <c r="N21" s="467"/>
    </row>
    <row r="22" spans="1:14" s="74" customFormat="1" ht="13.5" thickBot="1" x14ac:dyDescent="0.25">
      <c r="A22" s="797" t="s">
        <v>241</v>
      </c>
      <c r="B22" s="795"/>
      <c r="C22" s="795"/>
      <c r="D22" s="795"/>
      <c r="E22" s="795"/>
      <c r="F22" s="795"/>
      <c r="G22" s="795"/>
      <c r="H22" s="795"/>
      <c r="I22" s="795"/>
      <c r="J22" s="795"/>
      <c r="K22" s="795"/>
      <c r="L22" s="795"/>
      <c r="M22" s="795"/>
      <c r="N22" s="796"/>
    </row>
    <row r="23" spans="1:14" s="74" customFormat="1" ht="14.25" thickTop="1" thickBot="1" x14ac:dyDescent="0.25">
      <c r="A23" s="300"/>
      <c r="B23" s="798" t="s">
        <v>242</v>
      </c>
      <c r="C23" s="799"/>
      <c r="D23" s="799"/>
      <c r="E23" s="799"/>
      <c r="F23" s="799"/>
      <c r="G23" s="799"/>
      <c r="H23" s="799"/>
      <c r="I23" s="799"/>
      <c r="J23" s="799"/>
      <c r="K23" s="799"/>
      <c r="L23" s="799"/>
      <c r="M23" s="301"/>
      <c r="N23" s="302"/>
    </row>
    <row r="24" spans="1:14" s="74" customFormat="1" ht="12" thickTop="1" x14ac:dyDescent="0.2">
      <c r="A24" s="97"/>
      <c r="B24" s="57"/>
      <c r="C24" s="57"/>
      <c r="D24" s="57"/>
      <c r="E24" s="57"/>
      <c r="F24" s="57"/>
      <c r="G24" s="57"/>
      <c r="H24" s="57"/>
      <c r="I24" s="57"/>
      <c r="J24" s="57"/>
      <c r="K24" s="63"/>
      <c r="L24" s="63"/>
      <c r="M24" s="63"/>
      <c r="N24" s="76"/>
    </row>
    <row r="25" spans="1:14" s="143" customFormat="1" ht="12.75" x14ac:dyDescent="0.2">
      <c r="A25" s="276"/>
      <c r="B25" s="63"/>
      <c r="C25" s="26" t="s">
        <v>243</v>
      </c>
      <c r="D25" s="750"/>
      <c r="E25" s="751"/>
      <c r="F25" s="751"/>
      <c r="G25" s="751"/>
      <c r="H25" s="751"/>
      <c r="I25" s="751"/>
      <c r="J25" s="515">
        <v>0</v>
      </c>
      <c r="K25" s="800"/>
      <c r="L25" s="277"/>
      <c r="M25" s="277"/>
      <c r="N25" s="142"/>
    </row>
    <row r="26" spans="1:14" s="74" customFormat="1" ht="12.75" x14ac:dyDescent="0.2">
      <c r="A26" s="97"/>
      <c r="B26" s="144"/>
      <c r="C26" s="63"/>
      <c r="D26" s="63"/>
      <c r="E26" s="63"/>
      <c r="F26" s="63"/>
      <c r="G26" s="63"/>
      <c r="H26" s="63"/>
      <c r="I26" s="63"/>
      <c r="J26" s="63"/>
      <c r="K26" s="63"/>
      <c r="L26" s="63"/>
      <c r="M26" s="63"/>
      <c r="N26" s="76"/>
    </row>
    <row r="27" spans="1:14" s="74" customFormat="1" ht="12.75" x14ac:dyDescent="0.2">
      <c r="A27" s="97"/>
      <c r="B27" s="63"/>
      <c r="C27" s="484" t="s">
        <v>244</v>
      </c>
      <c r="D27" s="511"/>
      <c r="E27" s="511"/>
      <c r="F27" s="511"/>
      <c r="G27" s="61"/>
      <c r="H27" s="61"/>
      <c r="I27" s="141"/>
      <c r="J27" s="515">
        <v>0</v>
      </c>
      <c r="K27" s="789"/>
      <c r="L27" s="63"/>
      <c r="M27" s="63"/>
      <c r="N27" s="76"/>
    </row>
    <row r="28" spans="1:14" s="74" customFormat="1" ht="12.75" x14ac:dyDescent="0.2">
      <c r="A28" s="97"/>
      <c r="B28" s="144"/>
      <c r="C28" s="63"/>
      <c r="D28" s="63"/>
      <c r="E28" s="63"/>
      <c r="F28" s="63"/>
      <c r="G28" s="63"/>
      <c r="H28" s="63"/>
      <c r="I28" s="63"/>
      <c r="J28" s="63"/>
      <c r="K28" s="63"/>
      <c r="L28" s="63"/>
      <c r="M28" s="63"/>
      <c r="N28" s="76"/>
    </row>
    <row r="29" spans="1:14" s="74" customFormat="1" ht="12.75" x14ac:dyDescent="0.2">
      <c r="A29" s="97"/>
      <c r="B29" s="63"/>
      <c r="C29" s="484" t="s">
        <v>245</v>
      </c>
      <c r="D29" s="511"/>
      <c r="E29" s="511"/>
      <c r="F29" s="511"/>
      <c r="G29" s="61"/>
      <c r="H29" s="61"/>
      <c r="I29" s="141"/>
      <c r="J29" s="515">
        <v>0</v>
      </c>
      <c r="K29" s="789"/>
      <c r="L29" s="63"/>
      <c r="M29" s="63"/>
      <c r="N29" s="76"/>
    </row>
    <row r="30" spans="1:14" s="74" customFormat="1" ht="12.75" x14ac:dyDescent="0.2">
      <c r="A30" s="97"/>
      <c r="B30" s="144"/>
      <c r="C30" s="63"/>
      <c r="D30" s="63"/>
      <c r="E30" s="63"/>
      <c r="F30" s="63"/>
      <c r="G30" s="63"/>
      <c r="H30" s="63"/>
      <c r="I30" s="63"/>
      <c r="J30" s="63"/>
      <c r="K30" s="63"/>
      <c r="L30" s="63"/>
      <c r="M30" s="63"/>
      <c r="N30" s="76"/>
    </row>
    <row r="31" spans="1:14" s="74" customFormat="1" ht="12.75" x14ac:dyDescent="0.2">
      <c r="A31" s="97"/>
      <c r="B31" s="63"/>
      <c r="C31" s="484" t="s">
        <v>246</v>
      </c>
      <c r="D31" s="511"/>
      <c r="E31" s="511"/>
      <c r="F31" s="61"/>
      <c r="G31" s="61"/>
      <c r="H31" s="61"/>
      <c r="I31" s="141"/>
      <c r="J31" s="515">
        <v>0</v>
      </c>
      <c r="K31" s="789"/>
      <c r="L31" s="63"/>
      <c r="M31" s="63"/>
      <c r="N31" s="76"/>
    </row>
    <row r="32" spans="1:14" s="74" customFormat="1" ht="12.75" x14ac:dyDescent="0.2">
      <c r="A32" s="97"/>
      <c r="B32" s="144"/>
      <c r="C32" s="63"/>
      <c r="D32" s="63"/>
      <c r="E32" s="63"/>
      <c r="F32" s="63"/>
      <c r="G32" s="63"/>
      <c r="H32" s="63"/>
      <c r="I32" s="63"/>
      <c r="J32" s="63"/>
      <c r="K32" s="63"/>
      <c r="L32" s="63"/>
      <c r="M32" s="63"/>
      <c r="N32" s="76"/>
    </row>
    <row r="33" spans="1:14" s="74" customFormat="1" ht="13.5" thickBot="1" x14ac:dyDescent="0.25">
      <c r="A33" s="97"/>
      <c r="B33" s="63"/>
      <c r="C33" s="484" t="s">
        <v>247</v>
      </c>
      <c r="D33" s="511"/>
      <c r="E33" s="511"/>
      <c r="F33" s="61"/>
      <c r="G33" s="61"/>
      <c r="H33" s="61"/>
      <c r="I33" s="141"/>
      <c r="J33" s="802">
        <v>0</v>
      </c>
      <c r="K33" s="803"/>
      <c r="L33" s="63"/>
      <c r="M33" s="63"/>
      <c r="N33" s="76"/>
    </row>
    <row r="34" spans="1:14" s="74" customFormat="1" x14ac:dyDescent="0.2">
      <c r="A34" s="97"/>
      <c r="B34" s="63"/>
      <c r="C34" s="63"/>
      <c r="D34" s="63"/>
      <c r="E34" s="63"/>
      <c r="F34" s="63"/>
      <c r="G34" s="63"/>
      <c r="H34" s="63"/>
      <c r="I34" s="63"/>
      <c r="J34" s="63"/>
      <c r="K34" s="63"/>
      <c r="L34" s="63"/>
      <c r="M34" s="63"/>
      <c r="N34" s="76"/>
    </row>
    <row r="35" spans="1:14" s="74" customFormat="1" ht="12.75" x14ac:dyDescent="0.2">
      <c r="A35" s="97"/>
      <c r="B35" s="63"/>
      <c r="C35" s="63"/>
      <c r="D35" s="63"/>
      <c r="E35" s="63"/>
      <c r="F35" s="63"/>
      <c r="G35" s="63"/>
      <c r="H35" s="63"/>
      <c r="I35" s="79" t="s">
        <v>346</v>
      </c>
      <c r="J35" s="521">
        <f>SUM(J25,J27,J29,J31,J33)</f>
        <v>0</v>
      </c>
      <c r="K35" s="801"/>
      <c r="L35" s="63"/>
      <c r="M35" s="63"/>
      <c r="N35" s="76"/>
    </row>
    <row r="36" spans="1:14" s="74" customFormat="1" ht="13.5" thickBot="1" x14ac:dyDescent="0.25">
      <c r="A36" s="136"/>
      <c r="B36" s="137"/>
      <c r="C36" s="137"/>
      <c r="D36" s="137"/>
      <c r="E36" s="137"/>
      <c r="F36" s="137"/>
      <c r="G36" s="137"/>
      <c r="H36" s="137"/>
      <c r="I36" s="303"/>
      <c r="J36" s="304"/>
      <c r="K36" s="139"/>
      <c r="L36" s="137"/>
      <c r="M36" s="137"/>
      <c r="N36" s="138"/>
    </row>
    <row r="37" spans="1:14" s="74" customFormat="1" ht="12.75" thickTop="1" x14ac:dyDescent="0.2">
      <c r="A37" s="787" t="s">
        <v>651</v>
      </c>
      <c r="B37" s="788"/>
      <c r="C37" s="788"/>
      <c r="D37" s="446"/>
      <c r="E37" s="446"/>
      <c r="F37" s="752" t="s">
        <v>345</v>
      </c>
      <c r="G37" s="783"/>
      <c r="H37" s="783"/>
      <c r="I37" s="783"/>
      <c r="J37" s="20"/>
      <c r="K37" s="752" t="s">
        <v>658</v>
      </c>
      <c r="L37" s="752"/>
      <c r="M37" s="784"/>
      <c r="N37" s="785"/>
    </row>
    <row r="38" spans="1:14" s="74" customFormat="1" ht="12" x14ac:dyDescent="0.2">
      <c r="A38" s="786" t="s">
        <v>666</v>
      </c>
      <c r="B38" s="753"/>
      <c r="C38" s="753"/>
      <c r="D38" s="753"/>
      <c r="E38" s="753"/>
      <c r="F38" s="753"/>
      <c r="G38" s="753"/>
      <c r="H38" s="753"/>
      <c r="I38" s="753"/>
      <c r="J38" s="753"/>
      <c r="K38" s="753"/>
      <c r="L38" s="753"/>
      <c r="M38" s="753"/>
      <c r="N38" s="773"/>
    </row>
    <row r="39" spans="1:14" s="74" customFormat="1" ht="12.75" thickBot="1" x14ac:dyDescent="0.25">
      <c r="A39" s="786" t="s">
        <v>667</v>
      </c>
      <c r="B39" s="753"/>
      <c r="C39" s="753"/>
      <c r="D39" s="753"/>
      <c r="E39" s="753"/>
      <c r="F39" s="753"/>
      <c r="G39" s="753"/>
      <c r="H39" s="753"/>
      <c r="I39" s="753"/>
      <c r="J39" s="753"/>
      <c r="K39" s="753"/>
      <c r="L39" s="753"/>
      <c r="M39" s="753"/>
      <c r="N39" s="773"/>
    </row>
    <row r="40" spans="1:14" s="74" customFormat="1" ht="13.5" thickTop="1" x14ac:dyDescent="0.2">
      <c r="A40" s="140"/>
      <c r="B40" s="792" t="s">
        <v>659</v>
      </c>
      <c r="C40" s="793"/>
      <c r="D40" s="793"/>
      <c r="E40" s="793"/>
      <c r="F40" s="793"/>
      <c r="G40" s="793"/>
      <c r="H40" s="793"/>
      <c r="I40" s="793"/>
      <c r="J40" s="793"/>
      <c r="K40" s="793"/>
      <c r="L40" s="793"/>
      <c r="M40" s="57"/>
      <c r="N40" s="156"/>
    </row>
    <row r="41" spans="1:14" s="74" customFormat="1" ht="12.75" x14ac:dyDescent="0.2">
      <c r="A41" s="97"/>
      <c r="B41" s="144" t="s">
        <v>430</v>
      </c>
      <c r="C41" s="63"/>
      <c r="D41" s="63"/>
      <c r="E41" s="63"/>
      <c r="F41" s="63"/>
      <c r="G41" s="63"/>
      <c r="H41" s="63"/>
      <c r="I41" s="63"/>
      <c r="J41" s="63"/>
      <c r="K41" s="63"/>
      <c r="L41" s="63"/>
      <c r="M41" s="63"/>
      <c r="N41" s="76"/>
    </row>
    <row r="42" spans="1:14" s="74" customFormat="1" x14ac:dyDescent="0.2">
      <c r="A42" s="97"/>
      <c r="B42" s="63"/>
      <c r="C42" s="134"/>
      <c r="D42" s="134"/>
      <c r="E42" s="63"/>
      <c r="F42" s="640"/>
      <c r="G42" s="640"/>
      <c r="H42" s="640"/>
      <c r="I42" s="640"/>
      <c r="J42" s="640"/>
      <c r="K42" s="63"/>
      <c r="L42" s="63"/>
      <c r="M42" s="63"/>
      <c r="N42" s="76"/>
    </row>
    <row r="43" spans="1:14" s="74" customFormat="1" ht="12.75" x14ac:dyDescent="0.2">
      <c r="A43" s="97"/>
      <c r="B43" s="299" t="s">
        <v>2</v>
      </c>
      <c r="C43" s="781"/>
      <c r="D43" s="504"/>
      <c r="E43" s="144" t="s">
        <v>192</v>
      </c>
      <c r="F43" s="687"/>
      <c r="G43" s="687"/>
      <c r="H43" s="687"/>
      <c r="I43" s="687"/>
      <c r="J43" s="687"/>
      <c r="K43" s="63"/>
      <c r="L43" s="63"/>
      <c r="M43" s="63"/>
      <c r="N43" s="76"/>
    </row>
    <row r="44" spans="1:14" s="74" customFormat="1" x14ac:dyDescent="0.2">
      <c r="A44" s="97"/>
      <c r="B44" s="63"/>
      <c r="C44" s="63"/>
      <c r="D44" s="63"/>
      <c r="E44" s="63"/>
      <c r="F44" s="63"/>
      <c r="G44" s="63"/>
      <c r="H44" s="145" t="s">
        <v>248</v>
      </c>
      <c r="I44" s="63"/>
      <c r="J44" s="63"/>
      <c r="K44" s="63"/>
      <c r="L44" s="63"/>
      <c r="M44" s="63"/>
      <c r="N44" s="76"/>
    </row>
    <row r="45" spans="1:14" s="74" customFormat="1" x14ac:dyDescent="0.2">
      <c r="A45" s="97"/>
      <c r="B45" s="63"/>
      <c r="C45" s="134"/>
      <c r="D45" s="134"/>
      <c r="E45" s="63"/>
      <c r="F45" s="640"/>
      <c r="G45" s="640"/>
      <c r="H45" s="640"/>
      <c r="I45" s="640"/>
      <c r="J45" s="640"/>
      <c r="K45" s="63"/>
      <c r="L45" s="63"/>
      <c r="M45" s="63"/>
      <c r="N45" s="76"/>
    </row>
    <row r="46" spans="1:14" s="74" customFormat="1" ht="12.75" x14ac:dyDescent="0.2">
      <c r="A46" s="97"/>
      <c r="B46" s="299" t="s">
        <v>2</v>
      </c>
      <c r="C46" s="781"/>
      <c r="D46" s="504"/>
      <c r="E46" s="144" t="s">
        <v>192</v>
      </c>
      <c r="F46" s="687"/>
      <c r="G46" s="687"/>
      <c r="H46" s="687"/>
      <c r="I46" s="687"/>
      <c r="J46" s="687"/>
      <c r="K46" s="63"/>
      <c r="L46" s="63"/>
      <c r="M46" s="63"/>
      <c r="N46" s="76"/>
    </row>
    <row r="47" spans="1:14" s="74" customFormat="1" x14ac:dyDescent="0.2">
      <c r="A47" s="97"/>
      <c r="B47" s="63"/>
      <c r="C47" s="63"/>
      <c r="D47" s="63"/>
      <c r="E47" s="63"/>
      <c r="F47" s="63"/>
      <c r="G47" s="63"/>
      <c r="H47" s="145" t="s">
        <v>248</v>
      </c>
      <c r="I47" s="63"/>
      <c r="J47" s="63"/>
      <c r="K47" s="63"/>
      <c r="L47" s="63"/>
      <c r="M47" s="63"/>
      <c r="N47" s="76"/>
    </row>
    <row r="48" spans="1:14" s="74" customFormat="1" ht="12" thickBot="1" x14ac:dyDescent="0.25">
      <c r="A48" s="136"/>
      <c r="B48" s="137"/>
      <c r="C48" s="137"/>
      <c r="D48" s="137"/>
      <c r="E48" s="137"/>
      <c r="F48" s="137"/>
      <c r="G48" s="137"/>
      <c r="H48" s="146"/>
      <c r="I48" s="137"/>
      <c r="J48" s="137"/>
      <c r="K48" s="137"/>
      <c r="L48" s="137"/>
      <c r="M48" s="137"/>
      <c r="N48" s="138"/>
    </row>
    <row r="49" spans="1:14" s="74" customFormat="1" ht="13.5" thickTop="1" x14ac:dyDescent="0.2">
      <c r="A49" s="782" t="s">
        <v>660</v>
      </c>
      <c r="B49" s="468"/>
      <c r="C49" s="468"/>
      <c r="D49" s="468"/>
      <c r="E49" s="468"/>
      <c r="F49" s="468"/>
      <c r="G49" s="468"/>
      <c r="H49" s="468"/>
      <c r="I49" s="468"/>
      <c r="J49" s="468"/>
      <c r="K49" s="468"/>
      <c r="L49" s="468"/>
      <c r="M49" s="468"/>
      <c r="N49" s="467"/>
    </row>
    <row r="50" spans="1:14" s="74" customFormat="1" ht="12.75" x14ac:dyDescent="0.2">
      <c r="A50" s="782" t="s">
        <v>661</v>
      </c>
      <c r="B50" s="468"/>
      <c r="C50" s="468"/>
      <c r="D50" s="468"/>
      <c r="E50" s="468"/>
      <c r="F50" s="468"/>
      <c r="G50" s="468"/>
      <c r="H50" s="468"/>
      <c r="I50" s="468"/>
      <c r="J50" s="468"/>
      <c r="K50" s="468"/>
      <c r="L50" s="468"/>
      <c r="M50" s="468"/>
      <c r="N50" s="467"/>
    </row>
    <row r="51" spans="1:14" s="74" customFormat="1" ht="12.75" x14ac:dyDescent="0.2">
      <c r="A51" s="782" t="s">
        <v>662</v>
      </c>
      <c r="B51" s="468"/>
      <c r="C51" s="468"/>
      <c r="D51" s="468"/>
      <c r="E51" s="468"/>
      <c r="F51" s="468"/>
      <c r="G51" s="468"/>
      <c r="H51" s="468"/>
      <c r="I51" s="468"/>
      <c r="J51" s="468"/>
      <c r="K51" s="468"/>
      <c r="L51" s="468"/>
      <c r="M51" s="468"/>
      <c r="N51" s="467"/>
    </row>
    <row r="52" spans="1:14" s="63" customFormat="1" ht="13.5" thickBot="1" x14ac:dyDescent="0.25">
      <c r="A52" s="794" t="s">
        <v>430</v>
      </c>
      <c r="B52" s="795"/>
      <c r="C52" s="795"/>
      <c r="D52" s="795"/>
      <c r="E52" s="795"/>
      <c r="F52" s="795"/>
      <c r="G52" s="795"/>
      <c r="H52" s="795"/>
      <c r="I52" s="795"/>
      <c r="J52" s="795"/>
      <c r="K52" s="795"/>
      <c r="L52" s="795"/>
      <c r="M52" s="795"/>
      <c r="N52" s="796"/>
    </row>
    <row r="53" spans="1:14" s="74" customFormat="1" ht="12" thickTop="1" x14ac:dyDescent="0.2">
      <c r="A53" s="97"/>
      <c r="B53" s="63"/>
      <c r="C53" s="134"/>
      <c r="D53" s="134"/>
      <c r="E53" s="63"/>
      <c r="F53" s="640"/>
      <c r="G53" s="640"/>
      <c r="H53" s="640"/>
      <c r="I53" s="640"/>
      <c r="J53" s="640"/>
      <c r="K53" s="63"/>
      <c r="L53" s="63"/>
      <c r="M53" s="63"/>
      <c r="N53" s="76"/>
    </row>
    <row r="54" spans="1:14" s="74" customFormat="1" ht="12.75" x14ac:dyDescent="0.2">
      <c r="A54" s="97"/>
      <c r="B54" s="144" t="s">
        <v>2</v>
      </c>
      <c r="C54" s="380"/>
      <c r="D54" s="78"/>
      <c r="E54" s="144" t="s">
        <v>192</v>
      </c>
      <c r="F54" s="687"/>
      <c r="G54" s="687"/>
      <c r="H54" s="687"/>
      <c r="I54" s="687"/>
      <c r="J54" s="687"/>
      <c r="K54" s="63"/>
      <c r="L54" s="63"/>
      <c r="M54" s="63"/>
      <c r="N54" s="76"/>
    </row>
    <row r="55" spans="1:14" s="74" customFormat="1" x14ac:dyDescent="0.2">
      <c r="A55" s="97"/>
      <c r="B55" s="63"/>
      <c r="C55" s="63"/>
      <c r="D55" s="63"/>
      <c r="E55" s="63"/>
      <c r="F55" s="63"/>
      <c r="G55" s="790" t="s">
        <v>249</v>
      </c>
      <c r="H55" s="791"/>
      <c r="I55" s="791"/>
      <c r="J55" s="63"/>
      <c r="K55" s="63"/>
      <c r="L55" s="63"/>
      <c r="M55" s="63"/>
      <c r="N55" s="76"/>
    </row>
    <row r="56" spans="1:14" s="74" customFormat="1" ht="12.75" x14ac:dyDescent="0.2">
      <c r="A56" s="782" t="s">
        <v>663</v>
      </c>
      <c r="B56" s="468"/>
      <c r="C56" s="468"/>
      <c r="D56" s="468"/>
      <c r="E56" s="468"/>
      <c r="F56" s="468"/>
      <c r="G56" s="468"/>
      <c r="H56" s="468"/>
      <c r="I56" s="468"/>
      <c r="J56" s="468"/>
      <c r="K56" s="468"/>
      <c r="L56" s="468"/>
      <c r="M56" s="468"/>
      <c r="N56" s="467"/>
    </row>
    <row r="57" spans="1:14" s="74" customFormat="1" ht="12.75" x14ac:dyDescent="0.2">
      <c r="A57" s="782" t="s">
        <v>664</v>
      </c>
      <c r="B57" s="468"/>
      <c r="C57" s="468"/>
      <c r="D57" s="468"/>
      <c r="E57" s="468"/>
      <c r="F57" s="468"/>
      <c r="G57" s="468"/>
      <c r="H57" s="468"/>
      <c r="I57" s="468"/>
      <c r="J57" s="468"/>
      <c r="K57" s="468"/>
      <c r="L57" s="468"/>
      <c r="M57" s="63"/>
      <c r="N57" s="76"/>
    </row>
    <row r="58" spans="1:14" s="74" customFormat="1" x14ac:dyDescent="0.2">
      <c r="A58" s="97"/>
      <c r="B58" s="63"/>
      <c r="C58" s="134"/>
      <c r="D58" s="134"/>
      <c r="E58" s="63"/>
      <c r="F58" s="640"/>
      <c r="G58" s="640"/>
      <c r="H58" s="640"/>
      <c r="I58" s="640"/>
      <c r="J58" s="640"/>
      <c r="K58" s="63"/>
      <c r="L58" s="63"/>
      <c r="M58" s="63"/>
      <c r="N58" s="76"/>
    </row>
    <row r="59" spans="1:14" s="74" customFormat="1" ht="12.75" x14ac:dyDescent="0.2">
      <c r="A59" s="97"/>
      <c r="B59" s="144" t="s">
        <v>2</v>
      </c>
      <c r="C59" s="380"/>
      <c r="D59" s="78"/>
      <c r="E59" s="144" t="s">
        <v>192</v>
      </c>
      <c r="F59" s="687"/>
      <c r="G59" s="687"/>
      <c r="H59" s="687"/>
      <c r="I59" s="687"/>
      <c r="J59" s="687"/>
      <c r="K59" s="63"/>
      <c r="L59" s="63"/>
      <c r="M59" s="63"/>
      <c r="N59" s="76"/>
    </row>
    <row r="60" spans="1:14" s="74" customFormat="1" ht="12" thickBot="1" x14ac:dyDescent="0.25">
      <c r="A60" s="97"/>
      <c r="B60" s="63"/>
      <c r="C60" s="63"/>
      <c r="D60" s="63"/>
      <c r="E60" s="63"/>
      <c r="F60" s="63"/>
      <c r="G60" s="790" t="s">
        <v>225</v>
      </c>
      <c r="H60" s="790"/>
      <c r="I60" s="790"/>
      <c r="J60" s="63"/>
      <c r="K60" s="63"/>
      <c r="L60" s="63"/>
      <c r="M60" s="63"/>
      <c r="N60" s="76"/>
    </row>
    <row r="61" spans="1:14" s="74" customFormat="1" ht="12" thickTop="1" x14ac:dyDescent="0.2">
      <c r="A61" s="140"/>
      <c r="B61" s="57"/>
      <c r="C61" s="57"/>
      <c r="D61" s="57"/>
      <c r="E61" s="99"/>
      <c r="F61" s="99"/>
      <c r="G61" s="99"/>
      <c r="H61" s="99"/>
      <c r="I61" s="99"/>
      <c r="J61" s="99"/>
      <c r="K61" s="99"/>
      <c r="L61" s="57"/>
      <c r="M61" s="57"/>
      <c r="N61" s="156"/>
    </row>
    <row r="62" spans="1:14" ht="12.75" x14ac:dyDescent="0.2">
      <c r="A62" s="60"/>
      <c r="B62" s="26" t="s">
        <v>250</v>
      </c>
      <c r="C62" s="26"/>
      <c r="D62" s="20"/>
      <c r="E62" s="113"/>
      <c r="F62" s="114"/>
      <c r="G62" s="11"/>
      <c r="H62" s="11"/>
      <c r="I62" s="11"/>
      <c r="J62" s="11"/>
      <c r="K62" s="113"/>
      <c r="L62" s="61"/>
      <c r="M62" s="61"/>
      <c r="N62" s="77"/>
    </row>
    <row r="63" spans="1:14" ht="12.75" x14ac:dyDescent="0.2">
      <c r="A63" s="60"/>
      <c r="B63" s="26" t="s">
        <v>251</v>
      </c>
      <c r="C63" s="26"/>
      <c r="D63" s="173"/>
      <c r="E63" s="113"/>
      <c r="N63" s="77"/>
    </row>
    <row r="64" spans="1:14" ht="12.75" x14ac:dyDescent="0.2">
      <c r="A64" s="60"/>
      <c r="B64" s="26" t="s">
        <v>252</v>
      </c>
      <c r="C64" s="26"/>
      <c r="D64" s="173"/>
      <c r="E64" s="113"/>
      <c r="F64" s="11"/>
      <c r="G64" s="11"/>
      <c r="H64" s="11"/>
      <c r="I64" s="11"/>
      <c r="J64" s="11"/>
      <c r="K64" s="113"/>
      <c r="L64" s="61"/>
      <c r="M64" s="61"/>
      <c r="N64" s="77"/>
    </row>
    <row r="65" spans="1:14" ht="12.75" x14ac:dyDescent="0.2">
      <c r="A65" s="60"/>
      <c r="B65" s="26" t="s">
        <v>253</v>
      </c>
      <c r="C65" s="26"/>
      <c r="D65" s="47"/>
      <c r="E65" s="113"/>
      <c r="F65" s="113"/>
      <c r="G65" s="113"/>
      <c r="H65" s="113"/>
      <c r="I65" s="113"/>
      <c r="J65" s="113"/>
      <c r="K65" s="113"/>
      <c r="L65" s="61"/>
      <c r="M65" s="61"/>
      <c r="N65" s="77"/>
    </row>
    <row r="66" spans="1:14" ht="5.25" customHeight="1" x14ac:dyDescent="0.2">
      <c r="A66" s="60"/>
      <c r="B66" s="61"/>
      <c r="C66" s="61"/>
      <c r="D66" s="61"/>
      <c r="E66" s="61"/>
      <c r="F66" s="61"/>
      <c r="G66" s="61"/>
      <c r="H66" s="61"/>
      <c r="I66" s="61"/>
      <c r="J66" s="61"/>
      <c r="K66" s="61"/>
      <c r="L66" s="61"/>
      <c r="M66" s="61"/>
      <c r="N66" s="77"/>
    </row>
    <row r="67" spans="1:14" s="74" customFormat="1" ht="12.75" x14ac:dyDescent="0.2">
      <c r="A67" s="97"/>
      <c r="B67" s="745" t="s">
        <v>254</v>
      </c>
      <c r="C67" s="745"/>
      <c r="D67" s="745"/>
      <c r="E67" s="745"/>
      <c r="F67" s="63"/>
      <c r="G67" s="63"/>
      <c r="H67" s="63"/>
      <c r="I67" s="63"/>
      <c r="J67" s="63"/>
      <c r="K67" s="63"/>
      <c r="L67" s="63"/>
      <c r="M67" s="63"/>
      <c r="N67" s="76"/>
    </row>
    <row r="68" spans="1:14" ht="12.75" x14ac:dyDescent="0.2">
      <c r="A68" s="60"/>
      <c r="B68" s="63"/>
      <c r="C68" s="26" t="s">
        <v>140</v>
      </c>
      <c r="D68" s="425"/>
      <c r="E68" s="425"/>
      <c r="F68" s="425"/>
      <c r="G68" s="425"/>
      <c r="H68" s="425"/>
      <c r="I68" s="425"/>
      <c r="J68" s="425"/>
      <c r="K68" s="61"/>
      <c r="L68" s="61"/>
      <c r="M68" s="61"/>
      <c r="N68" s="77"/>
    </row>
    <row r="69" spans="1:14" ht="12.75" x14ac:dyDescent="0.2">
      <c r="A69" s="60"/>
      <c r="B69" s="61"/>
      <c r="C69" s="26" t="s">
        <v>255</v>
      </c>
      <c r="D69" s="440"/>
      <c r="E69" s="440"/>
      <c r="F69" s="440"/>
      <c r="G69" s="440"/>
      <c r="H69" s="440"/>
      <c r="I69" s="440"/>
      <c r="J69" s="440"/>
      <c r="K69" s="61"/>
      <c r="L69" s="61"/>
      <c r="M69" s="61"/>
      <c r="N69" s="77"/>
    </row>
    <row r="70" spans="1:14" ht="12.75" x14ac:dyDescent="0.2">
      <c r="A70" s="60"/>
      <c r="B70" s="61"/>
      <c r="C70" s="26" t="s">
        <v>256</v>
      </c>
      <c r="D70" s="61"/>
      <c r="E70" s="440"/>
      <c r="F70" s="440"/>
      <c r="G70" s="440"/>
      <c r="H70" s="440"/>
      <c r="I70" s="440"/>
      <c r="J70" s="440"/>
      <c r="K70" s="61"/>
      <c r="L70" s="61"/>
      <c r="M70" s="61"/>
      <c r="N70" s="77"/>
    </row>
    <row r="71" spans="1:14" x14ac:dyDescent="0.2">
      <c r="A71" s="60"/>
      <c r="B71" s="61"/>
      <c r="C71" s="61"/>
      <c r="D71" s="61"/>
      <c r="E71" s="61"/>
      <c r="F71" s="61"/>
      <c r="G71" s="61"/>
      <c r="H71" s="61"/>
      <c r="I71" s="61"/>
      <c r="J71" s="61"/>
      <c r="K71" s="61"/>
      <c r="L71" s="61"/>
      <c r="M71" s="61"/>
      <c r="N71" s="77"/>
    </row>
    <row r="72" spans="1:14" x14ac:dyDescent="0.2">
      <c r="A72" s="60"/>
      <c r="B72" s="61"/>
      <c r="C72" s="61"/>
      <c r="D72" s="61"/>
      <c r="E72" s="61"/>
      <c r="F72" s="61"/>
      <c r="G72" s="61"/>
      <c r="H72" s="61"/>
      <c r="I72" s="61"/>
      <c r="J72" s="61"/>
      <c r="K72" s="61"/>
      <c r="L72" s="61"/>
      <c r="M72" s="61"/>
      <c r="N72" s="77"/>
    </row>
    <row r="73" spans="1:14" ht="12.75" x14ac:dyDescent="0.2">
      <c r="A73" s="60"/>
      <c r="B73" s="61"/>
      <c r="C73" s="688" t="s">
        <v>665</v>
      </c>
      <c r="D73" s="688"/>
      <c r="E73" s="688"/>
      <c r="F73" s="688"/>
      <c r="G73" s="688"/>
      <c r="H73" s="468"/>
      <c r="I73" s="446"/>
      <c r="J73" s="446"/>
      <c r="K73" s="61"/>
      <c r="L73" s="61"/>
      <c r="M73" s="61"/>
      <c r="N73" s="77"/>
    </row>
    <row r="74" spans="1:14" x14ac:dyDescent="0.2">
      <c r="A74" s="60"/>
      <c r="B74" s="61"/>
      <c r="C74" s="61"/>
      <c r="D74" s="61"/>
      <c r="E74" s="61"/>
      <c r="F74" s="61"/>
      <c r="G74" s="61"/>
      <c r="H74" s="61"/>
      <c r="I74" s="61"/>
      <c r="J74" s="61"/>
      <c r="K74" s="61"/>
      <c r="L74" s="61"/>
      <c r="M74" s="61"/>
      <c r="N74" s="77"/>
    </row>
    <row r="75" spans="1:14" x14ac:dyDescent="0.2">
      <c r="A75" s="60"/>
      <c r="B75" s="61"/>
      <c r="C75" s="61"/>
      <c r="D75" s="61"/>
      <c r="E75" s="61"/>
      <c r="F75" s="61"/>
      <c r="G75" s="61"/>
      <c r="H75" s="61"/>
      <c r="I75" s="61"/>
      <c r="J75" s="61"/>
      <c r="K75" s="61"/>
      <c r="L75" s="61"/>
      <c r="M75" s="61"/>
      <c r="N75" s="77"/>
    </row>
    <row r="76" spans="1:14" x14ac:dyDescent="0.2">
      <c r="A76" s="60"/>
      <c r="B76" s="61"/>
      <c r="C76" s="61"/>
      <c r="D76" s="61"/>
      <c r="E76" s="61"/>
      <c r="F76" s="61"/>
      <c r="G76" s="61"/>
      <c r="H76" s="61"/>
      <c r="I76" s="61"/>
      <c r="J76" s="61"/>
      <c r="K76" s="61"/>
      <c r="L76" s="61"/>
      <c r="M76" s="61"/>
      <c r="N76" s="77"/>
    </row>
    <row r="77" spans="1:14" ht="12" thickBot="1" x14ac:dyDescent="0.25">
      <c r="A77" s="132"/>
      <c r="B77" s="133"/>
      <c r="C77" s="133"/>
      <c r="D77" s="133"/>
      <c r="E77" s="133"/>
      <c r="F77" s="133"/>
      <c r="G77" s="133"/>
      <c r="H77" s="133"/>
      <c r="I77" s="133"/>
      <c r="J77" s="133"/>
      <c r="K77" s="133"/>
      <c r="L77" s="133"/>
      <c r="M77" s="133"/>
      <c r="N77" s="148"/>
    </row>
    <row r="78" spans="1:14" ht="12" thickTop="1" x14ac:dyDescent="0.2"/>
  </sheetData>
  <sheetProtection sheet="1" objects="1" scenarios="1" selectLockedCells="1"/>
  <mergeCells count="60">
    <mergeCell ref="G8:I8"/>
    <mergeCell ref="A16:N16"/>
    <mergeCell ref="D9:F9"/>
    <mergeCell ref="D10:F10"/>
    <mergeCell ref="A13:N13"/>
    <mergeCell ref="G9:I9"/>
    <mergeCell ref="J9:M9"/>
    <mergeCell ref="J10:M10"/>
    <mergeCell ref="I73:J73"/>
    <mergeCell ref="B67:E67"/>
    <mergeCell ref="D68:J68"/>
    <mergeCell ref="D69:J69"/>
    <mergeCell ref="C73:H73"/>
    <mergeCell ref="E70:J70"/>
    <mergeCell ref="B1:L1"/>
    <mergeCell ref="B2:L2"/>
    <mergeCell ref="B3:L3"/>
    <mergeCell ref="B4:L4"/>
    <mergeCell ref="J27:K27"/>
    <mergeCell ref="A14:N14"/>
    <mergeCell ref="A17:N17"/>
    <mergeCell ref="A18:N18"/>
    <mergeCell ref="A19:N19"/>
    <mergeCell ref="A20:N20"/>
    <mergeCell ref="A21:N21"/>
    <mergeCell ref="A22:N22"/>
    <mergeCell ref="J25:K25"/>
    <mergeCell ref="C27:F27"/>
    <mergeCell ref="D7:J7"/>
    <mergeCell ref="E8:F8"/>
    <mergeCell ref="C33:E33"/>
    <mergeCell ref="J33:K33"/>
    <mergeCell ref="B23:L23"/>
    <mergeCell ref="D25:I25"/>
    <mergeCell ref="A37:C37"/>
    <mergeCell ref="D37:E37"/>
    <mergeCell ref="F37:I37"/>
    <mergeCell ref="J35:K35"/>
    <mergeCell ref="C29:F29"/>
    <mergeCell ref="J29:K29"/>
    <mergeCell ref="C31:E31"/>
    <mergeCell ref="J31:K31"/>
    <mergeCell ref="K37:N37"/>
    <mergeCell ref="F42:J43"/>
    <mergeCell ref="C43:D43"/>
    <mergeCell ref="F45:J46"/>
    <mergeCell ref="C46:D46"/>
    <mergeCell ref="A38:N38"/>
    <mergeCell ref="A39:N39"/>
    <mergeCell ref="B40:L40"/>
    <mergeCell ref="G60:I60"/>
    <mergeCell ref="A49:N49"/>
    <mergeCell ref="A56:N56"/>
    <mergeCell ref="A57:L57"/>
    <mergeCell ref="F58:J59"/>
    <mergeCell ref="F53:J54"/>
    <mergeCell ref="G55:I55"/>
    <mergeCell ref="A50:N50"/>
    <mergeCell ref="A51:N51"/>
    <mergeCell ref="A52:N52"/>
  </mergeCells>
  <phoneticPr fontId="2" type="noConversion"/>
  <dataValidations count="3">
    <dataValidation type="list" allowBlank="1" showInputMessage="1" showErrorMessage="1" sqref="D37:E37">
      <formula1>Claim_Certify</formula1>
    </dataValidation>
    <dataValidation type="list" allowBlank="1" showInputMessage="1" showErrorMessage="1" sqref="J37">
      <formula1>Claim_Certify2</formula1>
    </dataValidation>
    <dataValidation type="list" allowBlank="1" showInputMessage="1" showErrorMessage="1" sqref="I73:J73">
      <formula1>Yes_No</formula1>
    </dataValidation>
  </dataValidations>
  <pageMargins left="0" right="0" top="0.49" bottom="0" header="0.37" footer="0.5"/>
  <pageSetup paperSize="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40" r:id="rId4" name="Check Box 12">
              <controlPr defaultSize="0" autoFill="0" autoLine="0" autoPict="0">
                <anchor moveWithCells="1">
                  <from>
                    <xdr:col>2</xdr:col>
                    <xdr:colOff>1000125</xdr:colOff>
                    <xdr:row>23</xdr:row>
                    <xdr:rowOff>133350</xdr:rowOff>
                  </from>
                  <to>
                    <xdr:col>4</xdr:col>
                    <xdr:colOff>361950</xdr:colOff>
                    <xdr:row>25</xdr:row>
                    <xdr:rowOff>38100</xdr:rowOff>
                  </to>
                </anchor>
              </controlPr>
            </control>
          </mc:Choice>
        </mc:AlternateContent>
        <mc:AlternateContent xmlns:mc="http://schemas.openxmlformats.org/markup-compatibility/2006">
          <mc:Choice Requires="x14">
            <control shapeId="22541" r:id="rId5" name="Check Box 13">
              <controlPr defaultSize="0" autoFill="0" autoLine="0" autoPict="0">
                <anchor moveWithCells="1">
                  <from>
                    <xdr:col>4</xdr:col>
                    <xdr:colOff>200025</xdr:colOff>
                    <xdr:row>23</xdr:row>
                    <xdr:rowOff>123825</xdr:rowOff>
                  </from>
                  <to>
                    <xdr:col>6</xdr:col>
                    <xdr:colOff>28575</xdr:colOff>
                    <xdr:row>25</xdr:row>
                    <xdr:rowOff>38100</xdr:rowOff>
                  </to>
                </anchor>
              </controlPr>
            </control>
          </mc:Choice>
        </mc:AlternateContent>
        <mc:AlternateContent xmlns:mc="http://schemas.openxmlformats.org/markup-compatibility/2006">
          <mc:Choice Requires="x14">
            <control shapeId="22542" r:id="rId6" name="Check Box 14">
              <controlPr defaultSize="0" autoFill="0" autoLine="0" autoPict="0">
                <anchor moveWithCells="1">
                  <from>
                    <xdr:col>5</xdr:col>
                    <xdr:colOff>400050</xdr:colOff>
                    <xdr:row>23</xdr:row>
                    <xdr:rowOff>133350</xdr:rowOff>
                  </from>
                  <to>
                    <xdr:col>7</xdr:col>
                    <xdr:colOff>238125</xdr:colOff>
                    <xdr:row>25</xdr:row>
                    <xdr:rowOff>38100</xdr:rowOff>
                  </to>
                </anchor>
              </controlPr>
            </control>
          </mc:Choice>
        </mc:AlternateContent>
        <mc:AlternateContent xmlns:mc="http://schemas.openxmlformats.org/markup-compatibility/2006">
          <mc:Choice Requires="x14">
            <control shapeId="22543" r:id="rId7" name="Check Box 15">
              <controlPr defaultSize="0" autoFill="0" autoLine="0" autoPict="0">
                <anchor moveWithCells="1">
                  <from>
                    <xdr:col>7</xdr:col>
                    <xdr:colOff>114300</xdr:colOff>
                    <xdr:row>23</xdr:row>
                    <xdr:rowOff>133350</xdr:rowOff>
                  </from>
                  <to>
                    <xdr:col>8</xdr:col>
                    <xdr:colOff>476250</xdr:colOff>
                    <xdr:row>25</xdr:row>
                    <xdr:rowOff>38100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78"/>
  <sheetViews>
    <sheetView zoomScale="90" workbookViewId="0">
      <selection activeCell="D25" sqref="D25:I25"/>
    </sheetView>
  </sheetViews>
  <sheetFormatPr defaultRowHeight="11.25" x14ac:dyDescent="0.2"/>
  <cols>
    <col min="1" max="1" width="11.33203125" style="59" customWidth="1"/>
    <col min="2" max="2" width="6.1640625" style="59" customWidth="1"/>
    <col min="3" max="3" width="17.83203125" style="59" customWidth="1"/>
    <col min="4" max="4" width="8" style="59" customWidth="1"/>
    <col min="5" max="5" width="12" style="59" customWidth="1"/>
    <col min="6" max="6" width="8.1640625" style="59" customWidth="1"/>
    <col min="7" max="7" width="9.33203125" style="59"/>
    <col min="8" max="8" width="8.33203125" style="59" customWidth="1"/>
    <col min="9" max="9" width="10" style="59" customWidth="1"/>
    <col min="10" max="10" width="13" style="59" customWidth="1"/>
    <col min="11" max="11" width="9.1640625" style="59" customWidth="1"/>
    <col min="12" max="12" width="3.1640625" style="59" customWidth="1"/>
    <col min="13" max="13" width="11.5" style="59" customWidth="1"/>
    <col min="14" max="14" width="11.83203125" style="59" customWidth="1"/>
    <col min="15" max="16384" width="9.33203125" style="59"/>
  </cols>
  <sheetData>
    <row r="1" spans="1:14" ht="16.5" thickTop="1" x14ac:dyDescent="0.25">
      <c r="A1" s="94" t="s">
        <v>347</v>
      </c>
      <c r="B1" s="498" t="s">
        <v>227</v>
      </c>
      <c r="C1" s="499"/>
      <c r="D1" s="499"/>
      <c r="E1" s="499"/>
      <c r="F1" s="499"/>
      <c r="G1" s="499"/>
      <c r="H1" s="499"/>
      <c r="I1" s="499"/>
      <c r="J1" s="499"/>
      <c r="K1" s="499"/>
      <c r="L1" s="499"/>
      <c r="M1" s="58" t="s">
        <v>136</v>
      </c>
      <c r="N1" s="130">
        <f>'RE-600'!H1</f>
        <v>0</v>
      </c>
    </row>
    <row r="2" spans="1:14" ht="15.75" x14ac:dyDescent="0.25">
      <c r="A2" s="383">
        <f>'RE-600'!A2</f>
        <v>40473</v>
      </c>
      <c r="B2" s="500"/>
      <c r="C2" s="468"/>
      <c r="D2" s="468"/>
      <c r="E2" s="468"/>
      <c r="F2" s="468"/>
      <c r="G2" s="468"/>
      <c r="H2" s="468"/>
      <c r="I2" s="468"/>
      <c r="J2" s="468"/>
      <c r="K2" s="468"/>
      <c r="L2" s="468"/>
      <c r="M2" s="26" t="s">
        <v>137</v>
      </c>
      <c r="N2" s="131">
        <f>'RE-600'!H2</f>
        <v>0</v>
      </c>
    </row>
    <row r="3" spans="1:14" ht="15.75" x14ac:dyDescent="0.25">
      <c r="A3" s="60"/>
      <c r="B3" s="500"/>
      <c r="C3" s="468"/>
      <c r="D3" s="468"/>
      <c r="E3" s="468"/>
      <c r="F3" s="468"/>
      <c r="G3" s="468"/>
      <c r="H3" s="468"/>
      <c r="I3" s="468"/>
      <c r="J3" s="468"/>
      <c r="K3" s="468"/>
      <c r="L3" s="468"/>
      <c r="M3" s="26" t="s">
        <v>138</v>
      </c>
      <c r="N3" s="393">
        <f>'RE-600'!H3</f>
        <v>0</v>
      </c>
    </row>
    <row r="4" spans="1:14" ht="15.75" x14ac:dyDescent="0.25">
      <c r="A4" s="60"/>
      <c r="B4" s="500"/>
      <c r="C4" s="468"/>
      <c r="D4" s="468"/>
      <c r="E4" s="468"/>
      <c r="F4" s="468"/>
      <c r="G4" s="468"/>
      <c r="H4" s="468"/>
      <c r="I4" s="468"/>
      <c r="J4" s="468"/>
      <c r="K4" s="468"/>
      <c r="L4" s="468"/>
      <c r="M4" s="26" t="s">
        <v>228</v>
      </c>
      <c r="N4" s="131">
        <f>'RE-600'!H4</f>
        <v>0</v>
      </c>
    </row>
    <row r="5" spans="1:14" ht="12.75" x14ac:dyDescent="0.2">
      <c r="A5" s="60"/>
      <c r="B5" s="61"/>
      <c r="C5" s="61"/>
      <c r="D5" s="61"/>
      <c r="E5" s="61"/>
      <c r="F5" s="61"/>
      <c r="G5" s="61"/>
      <c r="H5" s="61"/>
      <c r="I5" s="61"/>
      <c r="J5" s="61"/>
      <c r="K5" s="61"/>
      <c r="L5" s="61"/>
      <c r="M5" s="26" t="s">
        <v>229</v>
      </c>
      <c r="N5" s="131">
        <f>'RE-600'!H5</f>
        <v>0</v>
      </c>
    </row>
    <row r="6" spans="1:14" x14ac:dyDescent="0.2">
      <c r="A6" s="60"/>
      <c r="M6" s="61"/>
      <c r="N6" s="77"/>
    </row>
    <row r="7" spans="1:14" ht="12.75" x14ac:dyDescent="0.2">
      <c r="A7" s="60"/>
      <c r="B7" s="26" t="s">
        <v>230</v>
      </c>
      <c r="C7" s="26"/>
      <c r="D7" s="710">
        <f>'RE-600'!B8</f>
        <v>0</v>
      </c>
      <c r="E7" s="710"/>
      <c r="F7" s="710"/>
      <c r="G7" s="710"/>
      <c r="H7" s="710"/>
      <c r="I7" s="710"/>
      <c r="J7" s="710"/>
      <c r="K7" s="61"/>
      <c r="L7" s="61"/>
      <c r="M7" s="61"/>
      <c r="N7" s="77"/>
    </row>
    <row r="8" spans="1:14" ht="12.75" x14ac:dyDescent="0.2">
      <c r="A8" s="60"/>
      <c r="B8" s="26"/>
      <c r="C8" s="26"/>
      <c r="D8" s="417"/>
      <c r="E8" s="547"/>
      <c r="F8" s="547"/>
      <c r="G8" s="547"/>
      <c r="H8" s="547"/>
      <c r="I8" s="547"/>
      <c r="J8" s="61"/>
      <c r="K8" s="61"/>
      <c r="L8" s="61"/>
      <c r="M8" s="61"/>
      <c r="N8" s="77"/>
    </row>
    <row r="9" spans="1:14" ht="12.75" x14ac:dyDescent="0.2">
      <c r="A9" s="60"/>
      <c r="B9" s="26" t="s">
        <v>231</v>
      </c>
      <c r="C9" s="26"/>
      <c r="D9" s="710">
        <f>'RE-600'!B9</f>
        <v>0</v>
      </c>
      <c r="E9" s="710"/>
      <c r="F9" s="710"/>
      <c r="G9" s="496" t="s">
        <v>232</v>
      </c>
      <c r="H9" s="497"/>
      <c r="I9" s="497"/>
      <c r="J9" s="710">
        <f>'RE-616'!F8</f>
        <v>0</v>
      </c>
      <c r="K9" s="517"/>
      <c r="L9" s="517"/>
      <c r="M9" s="517"/>
      <c r="N9" s="77"/>
    </row>
    <row r="10" spans="1:14" x14ac:dyDescent="0.2">
      <c r="A10" s="60"/>
      <c r="B10" s="61"/>
      <c r="C10" s="61"/>
      <c r="D10" s="706">
        <f>'RE-600'!B10</f>
        <v>0</v>
      </c>
      <c r="E10" s="706"/>
      <c r="F10" s="706"/>
      <c r="G10" s="61"/>
      <c r="H10" s="61"/>
      <c r="J10" s="706">
        <f>'RE-616'!F9</f>
        <v>0</v>
      </c>
      <c r="K10" s="707"/>
      <c r="L10" s="707"/>
      <c r="M10" s="707"/>
      <c r="N10" s="77"/>
    </row>
    <row r="11" spans="1:14" ht="12" thickBot="1" x14ac:dyDescent="0.25">
      <c r="A11" s="60"/>
      <c r="B11" s="133"/>
      <c r="C11" s="133"/>
      <c r="D11" s="133"/>
      <c r="E11" s="133"/>
      <c r="F11" s="133"/>
      <c r="G11" s="133"/>
      <c r="H11" s="133"/>
      <c r="I11" s="133"/>
      <c r="J11" s="133"/>
      <c r="K11" s="133"/>
      <c r="L11" s="61"/>
      <c r="M11" s="61"/>
      <c r="N11" s="77"/>
    </row>
    <row r="12" spans="1:14" ht="12" thickTop="1" x14ac:dyDescent="0.2">
      <c r="A12" s="55"/>
      <c r="B12" s="61"/>
      <c r="C12" s="61"/>
      <c r="D12" s="61"/>
      <c r="E12" s="61"/>
      <c r="F12" s="61"/>
      <c r="G12" s="61"/>
      <c r="H12" s="61"/>
      <c r="I12" s="61"/>
      <c r="J12" s="61"/>
      <c r="K12" s="61"/>
      <c r="L12" s="187"/>
      <c r="M12" s="56"/>
      <c r="N12" s="252"/>
    </row>
    <row r="13" spans="1:14" s="74" customFormat="1" ht="12.75" x14ac:dyDescent="0.2">
      <c r="A13" s="744" t="s">
        <v>233</v>
      </c>
      <c r="B13" s="468"/>
      <c r="C13" s="468"/>
      <c r="D13" s="468"/>
      <c r="E13" s="468"/>
      <c r="F13" s="468"/>
      <c r="G13" s="468"/>
      <c r="H13" s="468"/>
      <c r="I13" s="468"/>
      <c r="J13" s="468"/>
      <c r="K13" s="468"/>
      <c r="L13" s="468"/>
      <c r="M13" s="468"/>
      <c r="N13" s="467"/>
    </row>
    <row r="14" spans="1:14" s="74" customFormat="1" ht="12.75" x14ac:dyDescent="0.2">
      <c r="A14" s="744" t="s">
        <v>234</v>
      </c>
      <c r="B14" s="468"/>
      <c r="C14" s="468"/>
      <c r="D14" s="468"/>
      <c r="E14" s="468"/>
      <c r="F14" s="468"/>
      <c r="G14" s="468"/>
      <c r="H14" s="468"/>
      <c r="I14" s="468"/>
      <c r="J14" s="468"/>
      <c r="K14" s="468"/>
      <c r="L14" s="468"/>
      <c r="M14" s="468"/>
      <c r="N14" s="467"/>
    </row>
    <row r="15" spans="1:14" s="74" customFormat="1" ht="12" thickBot="1" x14ac:dyDescent="0.25">
      <c r="A15" s="136"/>
      <c r="B15" s="137"/>
      <c r="C15" s="137"/>
      <c r="D15" s="137"/>
      <c r="E15" s="137"/>
      <c r="F15" s="137"/>
      <c r="G15" s="137"/>
      <c r="H15" s="137"/>
      <c r="I15" s="137"/>
      <c r="J15" s="137"/>
      <c r="K15" s="137"/>
      <c r="L15" s="137"/>
      <c r="M15" s="63"/>
      <c r="N15" s="76"/>
    </row>
    <row r="16" spans="1:14" s="74" customFormat="1" ht="13.5" thickTop="1" x14ac:dyDescent="0.2">
      <c r="A16" s="462" t="s">
        <v>235</v>
      </c>
      <c r="B16" s="499"/>
      <c r="C16" s="499"/>
      <c r="D16" s="499"/>
      <c r="E16" s="499"/>
      <c r="F16" s="499"/>
      <c r="G16" s="499"/>
      <c r="H16" s="499"/>
      <c r="I16" s="499"/>
      <c r="J16" s="499"/>
      <c r="K16" s="499"/>
      <c r="L16" s="499"/>
      <c r="M16" s="499"/>
      <c r="N16" s="777"/>
    </row>
    <row r="17" spans="1:14" s="74" customFormat="1" ht="12.75" x14ac:dyDescent="0.2">
      <c r="A17" s="744" t="s">
        <v>236</v>
      </c>
      <c r="B17" s="468"/>
      <c r="C17" s="468"/>
      <c r="D17" s="468"/>
      <c r="E17" s="468"/>
      <c r="F17" s="468"/>
      <c r="G17" s="468"/>
      <c r="H17" s="468"/>
      <c r="I17" s="468"/>
      <c r="J17" s="468"/>
      <c r="K17" s="468"/>
      <c r="L17" s="468"/>
      <c r="M17" s="468"/>
      <c r="N17" s="467"/>
    </row>
    <row r="18" spans="1:14" s="74" customFormat="1" ht="12.75" x14ac:dyDescent="0.2">
      <c r="A18" s="744" t="s">
        <v>237</v>
      </c>
      <c r="B18" s="468"/>
      <c r="C18" s="468"/>
      <c r="D18" s="468"/>
      <c r="E18" s="468"/>
      <c r="F18" s="468"/>
      <c r="G18" s="468"/>
      <c r="H18" s="468"/>
      <c r="I18" s="468"/>
      <c r="J18" s="468"/>
      <c r="K18" s="468"/>
      <c r="L18" s="468"/>
      <c r="M18" s="468"/>
      <c r="N18" s="467"/>
    </row>
    <row r="19" spans="1:14" s="74" customFormat="1" ht="12.75" x14ac:dyDescent="0.2">
      <c r="A19" s="744" t="s">
        <v>238</v>
      </c>
      <c r="B19" s="468"/>
      <c r="C19" s="468"/>
      <c r="D19" s="468"/>
      <c r="E19" s="468"/>
      <c r="F19" s="468"/>
      <c r="G19" s="468"/>
      <c r="H19" s="468"/>
      <c r="I19" s="468"/>
      <c r="J19" s="468"/>
      <c r="K19" s="468"/>
      <c r="L19" s="468"/>
      <c r="M19" s="468"/>
      <c r="N19" s="467"/>
    </row>
    <row r="20" spans="1:14" s="74" customFormat="1" ht="12.75" x14ac:dyDescent="0.2">
      <c r="A20" s="744" t="s">
        <v>239</v>
      </c>
      <c r="B20" s="468"/>
      <c r="C20" s="468"/>
      <c r="D20" s="468"/>
      <c r="E20" s="468"/>
      <c r="F20" s="468"/>
      <c r="G20" s="468"/>
      <c r="H20" s="468"/>
      <c r="I20" s="468"/>
      <c r="J20" s="468"/>
      <c r="K20" s="468"/>
      <c r="L20" s="468"/>
      <c r="M20" s="468"/>
      <c r="N20" s="467"/>
    </row>
    <row r="21" spans="1:14" s="74" customFormat="1" ht="12.75" x14ac:dyDescent="0.2">
      <c r="A21" s="744" t="s">
        <v>240</v>
      </c>
      <c r="B21" s="468"/>
      <c r="C21" s="468"/>
      <c r="D21" s="468"/>
      <c r="E21" s="468"/>
      <c r="F21" s="468"/>
      <c r="G21" s="468"/>
      <c r="H21" s="468"/>
      <c r="I21" s="468"/>
      <c r="J21" s="468"/>
      <c r="K21" s="468"/>
      <c r="L21" s="468"/>
      <c r="M21" s="468"/>
      <c r="N21" s="467"/>
    </row>
    <row r="22" spans="1:14" s="74" customFormat="1" ht="13.5" thickBot="1" x14ac:dyDescent="0.25">
      <c r="A22" s="797" t="s">
        <v>241</v>
      </c>
      <c r="B22" s="795"/>
      <c r="C22" s="795"/>
      <c r="D22" s="795"/>
      <c r="E22" s="795"/>
      <c r="F22" s="795"/>
      <c r="G22" s="795"/>
      <c r="H22" s="795"/>
      <c r="I22" s="795"/>
      <c r="J22" s="795"/>
      <c r="K22" s="795"/>
      <c r="L22" s="795"/>
      <c r="M22" s="795"/>
      <c r="N22" s="796"/>
    </row>
    <row r="23" spans="1:14" s="74" customFormat="1" ht="14.25" thickTop="1" thickBot="1" x14ac:dyDescent="0.25">
      <c r="A23" s="300"/>
      <c r="B23" s="798" t="s">
        <v>242</v>
      </c>
      <c r="C23" s="799"/>
      <c r="D23" s="799"/>
      <c r="E23" s="799"/>
      <c r="F23" s="799"/>
      <c r="G23" s="799"/>
      <c r="H23" s="799"/>
      <c r="I23" s="799"/>
      <c r="J23" s="799"/>
      <c r="K23" s="799"/>
      <c r="L23" s="799"/>
      <c r="M23" s="301"/>
      <c r="N23" s="302"/>
    </row>
    <row r="24" spans="1:14" s="74" customFormat="1" ht="12" thickTop="1" x14ac:dyDescent="0.2">
      <c r="A24" s="97"/>
      <c r="B24" s="57"/>
      <c r="C24" s="57"/>
      <c r="D24" s="57"/>
      <c r="E24" s="57"/>
      <c r="F24" s="57"/>
      <c r="G24" s="57"/>
      <c r="H24" s="57"/>
      <c r="I24" s="57"/>
      <c r="J24" s="57"/>
      <c r="K24" s="63"/>
      <c r="L24" s="63"/>
      <c r="M24" s="63"/>
      <c r="N24" s="76"/>
    </row>
    <row r="25" spans="1:14" s="143" customFormat="1" ht="12.75" x14ac:dyDescent="0.2">
      <c r="A25" s="276"/>
      <c r="B25" s="63"/>
      <c r="C25" s="26" t="s">
        <v>243</v>
      </c>
      <c r="D25" s="750"/>
      <c r="E25" s="751"/>
      <c r="F25" s="751"/>
      <c r="G25" s="751"/>
      <c r="H25" s="751"/>
      <c r="I25" s="751"/>
      <c r="J25" s="515">
        <v>0</v>
      </c>
      <c r="K25" s="800"/>
      <c r="L25" s="277"/>
      <c r="M25" s="277"/>
      <c r="N25" s="142"/>
    </row>
    <row r="26" spans="1:14" s="74" customFormat="1" ht="12.75" x14ac:dyDescent="0.2">
      <c r="A26" s="97"/>
      <c r="B26" s="144"/>
      <c r="C26" s="63"/>
      <c r="D26" s="63"/>
      <c r="E26" s="63"/>
      <c r="F26" s="63"/>
      <c r="G26" s="63"/>
      <c r="H26" s="63"/>
      <c r="I26" s="63"/>
      <c r="J26" s="63"/>
      <c r="K26" s="63"/>
      <c r="L26" s="63"/>
      <c r="M26" s="63"/>
      <c r="N26" s="76"/>
    </row>
    <row r="27" spans="1:14" s="74" customFormat="1" ht="12.75" x14ac:dyDescent="0.2">
      <c r="A27" s="97"/>
      <c r="B27" s="63"/>
      <c r="C27" s="484" t="s">
        <v>244</v>
      </c>
      <c r="D27" s="511"/>
      <c r="E27" s="511"/>
      <c r="F27" s="511"/>
      <c r="G27" s="61"/>
      <c r="H27" s="61"/>
      <c r="I27" s="141"/>
      <c r="J27" s="515">
        <v>0</v>
      </c>
      <c r="K27" s="789"/>
      <c r="L27" s="63"/>
      <c r="M27" s="63"/>
      <c r="N27" s="76"/>
    </row>
    <row r="28" spans="1:14" s="74" customFormat="1" ht="12.75" x14ac:dyDescent="0.2">
      <c r="A28" s="97"/>
      <c r="B28" s="144"/>
      <c r="C28" s="63"/>
      <c r="D28" s="63"/>
      <c r="E28" s="63"/>
      <c r="F28" s="63"/>
      <c r="G28" s="63"/>
      <c r="H28" s="63"/>
      <c r="I28" s="63"/>
      <c r="J28" s="63"/>
      <c r="K28" s="63"/>
      <c r="L28" s="63"/>
      <c r="M28" s="63"/>
      <c r="N28" s="76"/>
    </row>
    <row r="29" spans="1:14" s="74" customFormat="1" ht="12.75" x14ac:dyDescent="0.2">
      <c r="A29" s="97"/>
      <c r="B29" s="63"/>
      <c r="C29" s="484" t="s">
        <v>245</v>
      </c>
      <c r="D29" s="511"/>
      <c r="E29" s="511"/>
      <c r="F29" s="511"/>
      <c r="G29" s="61"/>
      <c r="H29" s="61"/>
      <c r="I29" s="141"/>
      <c r="J29" s="515">
        <v>0</v>
      </c>
      <c r="K29" s="789"/>
      <c r="L29" s="63"/>
      <c r="M29" s="63"/>
      <c r="N29" s="76"/>
    </row>
    <row r="30" spans="1:14" s="74" customFormat="1" ht="12.75" x14ac:dyDescent="0.2">
      <c r="A30" s="97"/>
      <c r="B30" s="144"/>
      <c r="C30" s="63"/>
      <c r="D30" s="63"/>
      <c r="E30" s="63"/>
      <c r="F30" s="63"/>
      <c r="G30" s="63"/>
      <c r="H30" s="63"/>
      <c r="I30" s="63"/>
      <c r="J30" s="63"/>
      <c r="K30" s="63"/>
      <c r="L30" s="63"/>
      <c r="M30" s="63"/>
      <c r="N30" s="76"/>
    </row>
    <row r="31" spans="1:14" s="74" customFormat="1" ht="12.75" x14ac:dyDescent="0.2">
      <c r="A31" s="97"/>
      <c r="B31" s="63"/>
      <c r="C31" s="484" t="s">
        <v>246</v>
      </c>
      <c r="D31" s="511"/>
      <c r="E31" s="511"/>
      <c r="F31" s="61"/>
      <c r="G31" s="61"/>
      <c r="H31" s="61"/>
      <c r="I31" s="141"/>
      <c r="J31" s="515">
        <v>0</v>
      </c>
      <c r="K31" s="789"/>
      <c r="L31" s="63"/>
      <c r="M31" s="63"/>
      <c r="N31" s="76"/>
    </row>
    <row r="32" spans="1:14" s="74" customFormat="1" ht="12.75" x14ac:dyDescent="0.2">
      <c r="A32" s="97"/>
      <c r="B32" s="144"/>
      <c r="C32" s="63"/>
      <c r="D32" s="63"/>
      <c r="E32" s="63"/>
      <c r="F32" s="63"/>
      <c r="G32" s="63"/>
      <c r="H32" s="63"/>
      <c r="I32" s="63"/>
      <c r="J32" s="63"/>
      <c r="K32" s="63"/>
      <c r="L32" s="63"/>
      <c r="M32" s="63"/>
      <c r="N32" s="76"/>
    </row>
    <row r="33" spans="1:14" s="74" customFormat="1" ht="13.5" thickBot="1" x14ac:dyDescent="0.25">
      <c r="A33" s="97"/>
      <c r="B33" s="63"/>
      <c r="C33" s="484" t="s">
        <v>247</v>
      </c>
      <c r="D33" s="511"/>
      <c r="E33" s="511"/>
      <c r="F33" s="61"/>
      <c r="G33" s="61"/>
      <c r="H33" s="61"/>
      <c r="I33" s="141"/>
      <c r="J33" s="802">
        <v>0</v>
      </c>
      <c r="K33" s="803"/>
      <c r="L33" s="63"/>
      <c r="M33" s="63"/>
      <c r="N33" s="76"/>
    </row>
    <row r="34" spans="1:14" s="74" customFormat="1" x14ac:dyDescent="0.2">
      <c r="A34" s="97"/>
      <c r="B34" s="63"/>
      <c r="C34" s="63"/>
      <c r="D34" s="63"/>
      <c r="E34" s="63"/>
      <c r="F34" s="63"/>
      <c r="G34" s="63"/>
      <c r="H34" s="63"/>
      <c r="I34" s="63"/>
      <c r="J34" s="63"/>
      <c r="K34" s="63"/>
      <c r="L34" s="63"/>
      <c r="M34" s="63"/>
      <c r="N34" s="76"/>
    </row>
    <row r="35" spans="1:14" s="74" customFormat="1" ht="12.75" x14ac:dyDescent="0.2">
      <c r="A35" s="97"/>
      <c r="B35" s="63"/>
      <c r="C35" s="63"/>
      <c r="D35" s="63"/>
      <c r="E35" s="63"/>
      <c r="F35" s="63"/>
      <c r="G35" s="63"/>
      <c r="H35" s="63"/>
      <c r="I35" s="79" t="s">
        <v>346</v>
      </c>
      <c r="J35" s="521">
        <f>SUM(J25,J27,J29,J31,J33)</f>
        <v>0</v>
      </c>
      <c r="K35" s="801"/>
      <c r="L35" s="63"/>
      <c r="M35" s="63"/>
      <c r="N35" s="76"/>
    </row>
    <row r="36" spans="1:14" s="74" customFormat="1" ht="13.5" thickBot="1" x14ac:dyDescent="0.25">
      <c r="A36" s="136"/>
      <c r="B36" s="137"/>
      <c r="C36" s="137"/>
      <c r="D36" s="137"/>
      <c r="E36" s="137"/>
      <c r="F36" s="137"/>
      <c r="G36" s="137"/>
      <c r="H36" s="137"/>
      <c r="I36" s="303"/>
      <c r="J36" s="304"/>
      <c r="K36" s="139"/>
      <c r="L36" s="137"/>
      <c r="M36" s="137"/>
      <c r="N36" s="138"/>
    </row>
    <row r="37" spans="1:14" s="74" customFormat="1" ht="12.75" thickTop="1" x14ac:dyDescent="0.2">
      <c r="A37" s="787" t="s">
        <v>651</v>
      </c>
      <c r="B37" s="788"/>
      <c r="C37" s="788"/>
      <c r="D37" s="446"/>
      <c r="E37" s="446"/>
      <c r="F37" s="752" t="s">
        <v>345</v>
      </c>
      <c r="G37" s="783"/>
      <c r="H37" s="783"/>
      <c r="I37" s="783"/>
      <c r="J37" s="20"/>
      <c r="K37" s="752" t="s">
        <v>658</v>
      </c>
      <c r="L37" s="752"/>
      <c r="M37" s="784"/>
      <c r="N37" s="785"/>
    </row>
    <row r="38" spans="1:14" s="74" customFormat="1" ht="12" x14ac:dyDescent="0.2">
      <c r="A38" s="786" t="s">
        <v>666</v>
      </c>
      <c r="B38" s="753"/>
      <c r="C38" s="753"/>
      <c r="D38" s="753"/>
      <c r="E38" s="753"/>
      <c r="F38" s="753"/>
      <c r="G38" s="753"/>
      <c r="H38" s="753"/>
      <c r="I38" s="753"/>
      <c r="J38" s="753"/>
      <c r="K38" s="753"/>
      <c r="L38" s="753"/>
      <c r="M38" s="753"/>
      <c r="N38" s="773"/>
    </row>
    <row r="39" spans="1:14" s="74" customFormat="1" ht="12.75" thickBot="1" x14ac:dyDescent="0.25">
      <c r="A39" s="786" t="s">
        <v>667</v>
      </c>
      <c r="B39" s="753"/>
      <c r="C39" s="753"/>
      <c r="D39" s="753"/>
      <c r="E39" s="753"/>
      <c r="F39" s="753"/>
      <c r="G39" s="753"/>
      <c r="H39" s="753"/>
      <c r="I39" s="753"/>
      <c r="J39" s="753"/>
      <c r="K39" s="753"/>
      <c r="L39" s="753"/>
      <c r="M39" s="753"/>
      <c r="N39" s="773"/>
    </row>
    <row r="40" spans="1:14" s="74" customFormat="1" ht="13.5" thickTop="1" x14ac:dyDescent="0.2">
      <c r="A40" s="140"/>
      <c r="B40" s="792" t="s">
        <v>659</v>
      </c>
      <c r="C40" s="793"/>
      <c r="D40" s="793"/>
      <c r="E40" s="793"/>
      <c r="F40" s="793"/>
      <c r="G40" s="793"/>
      <c r="H40" s="793"/>
      <c r="I40" s="793"/>
      <c r="J40" s="793"/>
      <c r="K40" s="793"/>
      <c r="L40" s="793"/>
      <c r="M40" s="57"/>
      <c r="N40" s="156"/>
    </row>
    <row r="41" spans="1:14" s="74" customFormat="1" ht="12.75" x14ac:dyDescent="0.2">
      <c r="A41" s="97"/>
      <c r="B41" s="144" t="s">
        <v>430</v>
      </c>
      <c r="C41" s="63"/>
      <c r="D41" s="63"/>
      <c r="E41" s="63"/>
      <c r="F41" s="63"/>
      <c r="G41" s="63"/>
      <c r="H41" s="63"/>
      <c r="I41" s="63"/>
      <c r="J41" s="63"/>
      <c r="K41" s="63"/>
      <c r="L41" s="63"/>
      <c r="M41" s="63"/>
      <c r="N41" s="76"/>
    </row>
    <row r="42" spans="1:14" s="74" customFormat="1" x14ac:dyDescent="0.2">
      <c r="A42" s="97"/>
      <c r="B42" s="63"/>
      <c r="C42" s="134"/>
      <c r="D42" s="134"/>
      <c r="E42" s="63"/>
      <c r="F42" s="640"/>
      <c r="G42" s="640"/>
      <c r="H42" s="640"/>
      <c r="I42" s="640"/>
      <c r="J42" s="640"/>
      <c r="K42" s="63"/>
      <c r="L42" s="63"/>
      <c r="M42" s="63"/>
      <c r="N42" s="76"/>
    </row>
    <row r="43" spans="1:14" s="74" customFormat="1" ht="12.75" x14ac:dyDescent="0.2">
      <c r="A43" s="97"/>
      <c r="B43" s="299" t="s">
        <v>2</v>
      </c>
      <c r="C43" s="781"/>
      <c r="D43" s="504"/>
      <c r="E43" s="144" t="s">
        <v>192</v>
      </c>
      <c r="F43" s="687"/>
      <c r="G43" s="687"/>
      <c r="H43" s="687"/>
      <c r="I43" s="687"/>
      <c r="J43" s="687"/>
      <c r="K43" s="63"/>
      <c r="L43" s="63"/>
      <c r="M43" s="63"/>
      <c r="N43" s="76"/>
    </row>
    <row r="44" spans="1:14" s="74" customFormat="1" x14ac:dyDescent="0.2">
      <c r="A44" s="97"/>
      <c r="B44" s="63"/>
      <c r="C44" s="63"/>
      <c r="D44" s="63"/>
      <c r="E44" s="63"/>
      <c r="F44" s="63"/>
      <c r="G44" s="63"/>
      <c r="H44" s="145" t="s">
        <v>248</v>
      </c>
      <c r="I44" s="63"/>
      <c r="J44" s="63"/>
      <c r="K44" s="63"/>
      <c r="L44" s="63"/>
      <c r="M44" s="63"/>
      <c r="N44" s="76"/>
    </row>
    <row r="45" spans="1:14" s="74" customFormat="1" x14ac:dyDescent="0.2">
      <c r="A45" s="97"/>
      <c r="B45" s="63"/>
      <c r="C45" s="134"/>
      <c r="D45" s="134"/>
      <c r="E45" s="63"/>
      <c r="F45" s="640"/>
      <c r="G45" s="640"/>
      <c r="H45" s="640"/>
      <c r="I45" s="640"/>
      <c r="J45" s="640"/>
      <c r="K45" s="63"/>
      <c r="L45" s="63"/>
      <c r="M45" s="63"/>
      <c r="N45" s="76"/>
    </row>
    <row r="46" spans="1:14" s="74" customFormat="1" ht="12.75" x14ac:dyDescent="0.2">
      <c r="A46" s="97"/>
      <c r="B46" s="299" t="s">
        <v>2</v>
      </c>
      <c r="C46" s="781"/>
      <c r="D46" s="504"/>
      <c r="E46" s="144" t="s">
        <v>192</v>
      </c>
      <c r="F46" s="687"/>
      <c r="G46" s="687"/>
      <c r="H46" s="687"/>
      <c r="I46" s="687"/>
      <c r="J46" s="687"/>
      <c r="K46" s="63"/>
      <c r="L46" s="63"/>
      <c r="M46" s="63"/>
      <c r="N46" s="76"/>
    </row>
    <row r="47" spans="1:14" s="74" customFormat="1" x14ac:dyDescent="0.2">
      <c r="A47" s="97"/>
      <c r="B47" s="63"/>
      <c r="C47" s="63"/>
      <c r="D47" s="63"/>
      <c r="E47" s="63"/>
      <c r="F47" s="63"/>
      <c r="G47" s="63"/>
      <c r="H47" s="145" t="s">
        <v>248</v>
      </c>
      <c r="I47" s="63"/>
      <c r="J47" s="63"/>
      <c r="K47" s="63"/>
      <c r="L47" s="63"/>
      <c r="M47" s="63"/>
      <c r="N47" s="76"/>
    </row>
    <row r="48" spans="1:14" s="74" customFormat="1" ht="12" thickBot="1" x14ac:dyDescent="0.25">
      <c r="A48" s="136"/>
      <c r="B48" s="137"/>
      <c r="C48" s="137"/>
      <c r="D48" s="137"/>
      <c r="E48" s="137"/>
      <c r="F48" s="137"/>
      <c r="G48" s="137"/>
      <c r="H48" s="146"/>
      <c r="I48" s="137"/>
      <c r="J48" s="137"/>
      <c r="K48" s="137"/>
      <c r="L48" s="137"/>
      <c r="M48" s="137"/>
      <c r="N48" s="138"/>
    </row>
    <row r="49" spans="1:14" s="74" customFormat="1" ht="13.5" thickTop="1" x14ac:dyDescent="0.2">
      <c r="A49" s="782" t="s">
        <v>660</v>
      </c>
      <c r="B49" s="468"/>
      <c r="C49" s="468"/>
      <c r="D49" s="468"/>
      <c r="E49" s="468"/>
      <c r="F49" s="468"/>
      <c r="G49" s="468"/>
      <c r="H49" s="468"/>
      <c r="I49" s="468"/>
      <c r="J49" s="468"/>
      <c r="K49" s="468"/>
      <c r="L49" s="468"/>
      <c r="M49" s="468"/>
      <c r="N49" s="467"/>
    </row>
    <row r="50" spans="1:14" s="74" customFormat="1" ht="12.75" x14ac:dyDescent="0.2">
      <c r="A50" s="782" t="s">
        <v>661</v>
      </c>
      <c r="B50" s="468"/>
      <c r="C50" s="468"/>
      <c r="D50" s="468"/>
      <c r="E50" s="468"/>
      <c r="F50" s="468"/>
      <c r="G50" s="468"/>
      <c r="H50" s="468"/>
      <c r="I50" s="468"/>
      <c r="J50" s="468"/>
      <c r="K50" s="468"/>
      <c r="L50" s="468"/>
      <c r="M50" s="468"/>
      <c r="N50" s="467"/>
    </row>
    <row r="51" spans="1:14" s="74" customFormat="1" ht="12.75" x14ac:dyDescent="0.2">
      <c r="A51" s="782" t="s">
        <v>662</v>
      </c>
      <c r="B51" s="468"/>
      <c r="C51" s="468"/>
      <c r="D51" s="468"/>
      <c r="E51" s="468"/>
      <c r="F51" s="468"/>
      <c r="G51" s="468"/>
      <c r="H51" s="468"/>
      <c r="I51" s="468"/>
      <c r="J51" s="468"/>
      <c r="K51" s="468"/>
      <c r="L51" s="468"/>
      <c r="M51" s="468"/>
      <c r="N51" s="467"/>
    </row>
    <row r="52" spans="1:14" s="63" customFormat="1" ht="13.5" thickBot="1" x14ac:dyDescent="0.25">
      <c r="A52" s="794" t="s">
        <v>430</v>
      </c>
      <c r="B52" s="795"/>
      <c r="C52" s="795"/>
      <c r="D52" s="795"/>
      <c r="E52" s="795"/>
      <c r="F52" s="795"/>
      <c r="G52" s="795"/>
      <c r="H52" s="795"/>
      <c r="I52" s="795"/>
      <c r="J52" s="795"/>
      <c r="K52" s="795"/>
      <c r="L52" s="795"/>
      <c r="M52" s="795"/>
      <c r="N52" s="796"/>
    </row>
    <row r="53" spans="1:14" s="74" customFormat="1" ht="12" thickTop="1" x14ac:dyDescent="0.2">
      <c r="A53" s="97"/>
      <c r="B53" s="63"/>
      <c r="C53" s="134"/>
      <c r="D53" s="134"/>
      <c r="E53" s="63"/>
      <c r="F53" s="640"/>
      <c r="G53" s="640"/>
      <c r="H53" s="640"/>
      <c r="I53" s="640"/>
      <c r="J53" s="640"/>
      <c r="K53" s="63"/>
      <c r="L53" s="63"/>
      <c r="M53" s="63"/>
      <c r="N53" s="76"/>
    </row>
    <row r="54" spans="1:14" s="74" customFormat="1" ht="12.75" x14ac:dyDescent="0.2">
      <c r="A54" s="97"/>
      <c r="B54" s="144" t="s">
        <v>2</v>
      </c>
      <c r="C54" s="380"/>
      <c r="D54" s="78"/>
      <c r="E54" s="144" t="s">
        <v>192</v>
      </c>
      <c r="F54" s="687"/>
      <c r="G54" s="687"/>
      <c r="H54" s="687"/>
      <c r="I54" s="687"/>
      <c r="J54" s="687"/>
      <c r="K54" s="63"/>
      <c r="L54" s="63"/>
      <c r="M54" s="63"/>
      <c r="N54" s="76"/>
    </row>
    <row r="55" spans="1:14" s="74" customFormat="1" x14ac:dyDescent="0.2">
      <c r="A55" s="97"/>
      <c r="B55" s="63"/>
      <c r="C55" s="63"/>
      <c r="D55" s="63"/>
      <c r="E55" s="63"/>
      <c r="F55" s="63"/>
      <c r="G55" s="790" t="s">
        <v>249</v>
      </c>
      <c r="H55" s="791"/>
      <c r="I55" s="791"/>
      <c r="J55" s="63"/>
      <c r="K55" s="63"/>
      <c r="L55" s="63"/>
      <c r="M55" s="63"/>
      <c r="N55" s="76"/>
    </row>
    <row r="56" spans="1:14" s="74" customFormat="1" ht="12.75" x14ac:dyDescent="0.2">
      <c r="A56" s="782" t="s">
        <v>663</v>
      </c>
      <c r="B56" s="468"/>
      <c r="C56" s="468"/>
      <c r="D56" s="468"/>
      <c r="E56" s="468"/>
      <c r="F56" s="468"/>
      <c r="G56" s="468"/>
      <c r="H56" s="468"/>
      <c r="I56" s="468"/>
      <c r="J56" s="468"/>
      <c r="K56" s="468"/>
      <c r="L56" s="468"/>
      <c r="M56" s="468"/>
      <c r="N56" s="467"/>
    </row>
    <row r="57" spans="1:14" s="74" customFormat="1" ht="12.75" x14ac:dyDescent="0.2">
      <c r="A57" s="782" t="s">
        <v>664</v>
      </c>
      <c r="B57" s="468"/>
      <c r="C57" s="468"/>
      <c r="D57" s="468"/>
      <c r="E57" s="468"/>
      <c r="F57" s="468"/>
      <c r="G57" s="468"/>
      <c r="H57" s="468"/>
      <c r="I57" s="468"/>
      <c r="J57" s="468"/>
      <c r="K57" s="468"/>
      <c r="L57" s="468"/>
      <c r="M57" s="63"/>
      <c r="N57" s="76"/>
    </row>
    <row r="58" spans="1:14" s="74" customFormat="1" x14ac:dyDescent="0.2">
      <c r="A58" s="97"/>
      <c r="B58" s="63"/>
      <c r="C58" s="134"/>
      <c r="D58" s="134"/>
      <c r="E58" s="63"/>
      <c r="F58" s="640"/>
      <c r="G58" s="640"/>
      <c r="H58" s="640"/>
      <c r="I58" s="640"/>
      <c r="J58" s="640"/>
      <c r="K58" s="63"/>
      <c r="L58" s="63"/>
      <c r="M58" s="63"/>
      <c r="N58" s="76"/>
    </row>
    <row r="59" spans="1:14" s="74" customFormat="1" ht="12.75" x14ac:dyDescent="0.2">
      <c r="A59" s="97"/>
      <c r="B59" s="144" t="s">
        <v>2</v>
      </c>
      <c r="C59" s="380"/>
      <c r="D59" s="78"/>
      <c r="E59" s="144" t="s">
        <v>192</v>
      </c>
      <c r="F59" s="687"/>
      <c r="G59" s="687"/>
      <c r="H59" s="687"/>
      <c r="I59" s="687"/>
      <c r="J59" s="687"/>
      <c r="K59" s="63"/>
      <c r="L59" s="63"/>
      <c r="M59" s="63"/>
      <c r="N59" s="76"/>
    </row>
    <row r="60" spans="1:14" s="74" customFormat="1" ht="12" thickBot="1" x14ac:dyDescent="0.25">
      <c r="A60" s="97"/>
      <c r="B60" s="63"/>
      <c r="C60" s="63"/>
      <c r="D60" s="63"/>
      <c r="E60" s="63"/>
      <c r="F60" s="63"/>
      <c r="G60" s="790" t="s">
        <v>225</v>
      </c>
      <c r="H60" s="790"/>
      <c r="I60" s="790"/>
      <c r="J60" s="63"/>
      <c r="K60" s="63"/>
      <c r="L60" s="63"/>
      <c r="M60" s="63"/>
      <c r="N60" s="76"/>
    </row>
    <row r="61" spans="1:14" s="74" customFormat="1" ht="12" thickTop="1" x14ac:dyDescent="0.2">
      <c r="A61" s="140"/>
      <c r="B61" s="57"/>
      <c r="C61" s="57"/>
      <c r="D61" s="57"/>
      <c r="E61" s="99"/>
      <c r="F61" s="99"/>
      <c r="G61" s="99"/>
      <c r="H61" s="99"/>
      <c r="I61" s="99"/>
      <c r="J61" s="99"/>
      <c r="K61" s="99"/>
      <c r="L61" s="57"/>
      <c r="M61" s="57"/>
      <c r="N61" s="156"/>
    </row>
    <row r="62" spans="1:14" ht="12.75" x14ac:dyDescent="0.2">
      <c r="A62" s="60"/>
      <c r="B62" s="26" t="s">
        <v>250</v>
      </c>
      <c r="C62" s="26"/>
      <c r="D62" s="20"/>
      <c r="E62" s="113"/>
      <c r="F62" s="114"/>
      <c r="G62" s="11"/>
      <c r="H62" s="11"/>
      <c r="I62" s="11"/>
      <c r="J62" s="11"/>
      <c r="K62" s="113"/>
      <c r="L62" s="61"/>
      <c r="M62" s="61"/>
      <c r="N62" s="77"/>
    </row>
    <row r="63" spans="1:14" ht="12.75" x14ac:dyDescent="0.2">
      <c r="A63" s="60"/>
      <c r="B63" s="26" t="s">
        <v>251</v>
      </c>
      <c r="C63" s="26"/>
      <c r="D63" s="173"/>
      <c r="E63" s="113"/>
      <c r="N63" s="77"/>
    </row>
    <row r="64" spans="1:14" ht="12.75" x14ac:dyDescent="0.2">
      <c r="A64" s="60"/>
      <c r="B64" s="26" t="s">
        <v>252</v>
      </c>
      <c r="C64" s="26"/>
      <c r="D64" s="173"/>
      <c r="E64" s="113"/>
      <c r="F64" s="11"/>
      <c r="G64" s="11"/>
      <c r="H64" s="11"/>
      <c r="I64" s="11"/>
      <c r="J64" s="11"/>
      <c r="K64" s="113"/>
      <c r="L64" s="61"/>
      <c r="M64" s="61"/>
      <c r="N64" s="77"/>
    </row>
    <row r="65" spans="1:14" ht="12.75" x14ac:dyDescent="0.2">
      <c r="A65" s="60"/>
      <c r="B65" s="26" t="s">
        <v>253</v>
      </c>
      <c r="C65" s="26"/>
      <c r="D65" s="47"/>
      <c r="E65" s="113"/>
      <c r="F65" s="113"/>
      <c r="G65" s="113"/>
      <c r="H65" s="113"/>
      <c r="I65" s="113"/>
      <c r="J65" s="113"/>
      <c r="K65" s="113"/>
      <c r="L65" s="61"/>
      <c r="M65" s="61"/>
      <c r="N65" s="77"/>
    </row>
    <row r="66" spans="1:14" ht="5.25" customHeight="1" x14ac:dyDescent="0.2">
      <c r="A66" s="60"/>
      <c r="B66" s="61"/>
      <c r="C66" s="61"/>
      <c r="D66" s="61"/>
      <c r="E66" s="61"/>
      <c r="F66" s="61"/>
      <c r="G66" s="61"/>
      <c r="H66" s="61"/>
      <c r="I66" s="61"/>
      <c r="J66" s="61"/>
      <c r="K66" s="61"/>
      <c r="L66" s="61"/>
      <c r="M66" s="61"/>
      <c r="N66" s="77"/>
    </row>
    <row r="67" spans="1:14" s="74" customFormat="1" ht="12.75" x14ac:dyDescent="0.2">
      <c r="A67" s="97"/>
      <c r="B67" s="745" t="s">
        <v>254</v>
      </c>
      <c r="C67" s="745"/>
      <c r="D67" s="745"/>
      <c r="E67" s="745"/>
      <c r="F67" s="63"/>
      <c r="G67" s="63"/>
      <c r="H67" s="63"/>
      <c r="I67" s="63"/>
      <c r="J67" s="63"/>
      <c r="K67" s="63"/>
      <c r="L67" s="63"/>
      <c r="M67" s="63"/>
      <c r="N67" s="76"/>
    </row>
    <row r="68" spans="1:14" ht="12.75" x14ac:dyDescent="0.2">
      <c r="A68" s="60"/>
      <c r="B68" s="63"/>
      <c r="C68" s="26" t="s">
        <v>140</v>
      </c>
      <c r="D68" s="425"/>
      <c r="E68" s="425"/>
      <c r="F68" s="425"/>
      <c r="G68" s="425"/>
      <c r="H68" s="425"/>
      <c r="I68" s="425"/>
      <c r="J68" s="425"/>
      <c r="K68" s="61"/>
      <c r="L68" s="61"/>
      <c r="M68" s="61"/>
      <c r="N68" s="77"/>
    </row>
    <row r="69" spans="1:14" ht="12.75" x14ac:dyDescent="0.2">
      <c r="A69" s="60"/>
      <c r="B69" s="61"/>
      <c r="C69" s="26" t="s">
        <v>255</v>
      </c>
      <c r="D69" s="440"/>
      <c r="E69" s="440"/>
      <c r="F69" s="440"/>
      <c r="G69" s="440"/>
      <c r="H69" s="440"/>
      <c r="I69" s="440"/>
      <c r="J69" s="440"/>
      <c r="K69" s="61"/>
      <c r="L69" s="61"/>
      <c r="M69" s="61"/>
      <c r="N69" s="77"/>
    </row>
    <row r="70" spans="1:14" ht="12.75" x14ac:dyDescent="0.2">
      <c r="A70" s="60"/>
      <c r="B70" s="61"/>
      <c r="C70" s="26" t="s">
        <v>256</v>
      </c>
      <c r="D70" s="61"/>
      <c r="E70" s="440"/>
      <c r="F70" s="440"/>
      <c r="G70" s="440"/>
      <c r="H70" s="440"/>
      <c r="I70" s="440"/>
      <c r="J70" s="440"/>
      <c r="K70" s="61"/>
      <c r="L70" s="61"/>
      <c r="M70" s="61"/>
      <c r="N70" s="77"/>
    </row>
    <row r="71" spans="1:14" x14ac:dyDescent="0.2">
      <c r="A71" s="60"/>
      <c r="B71" s="61"/>
      <c r="C71" s="61"/>
      <c r="D71" s="61"/>
      <c r="E71" s="61"/>
      <c r="F71" s="61"/>
      <c r="G71" s="61"/>
      <c r="H71" s="61"/>
      <c r="I71" s="61"/>
      <c r="J71" s="61"/>
      <c r="K71" s="61"/>
      <c r="L71" s="61"/>
      <c r="M71" s="61"/>
      <c r="N71" s="77"/>
    </row>
    <row r="72" spans="1:14" x14ac:dyDescent="0.2">
      <c r="A72" s="60"/>
      <c r="B72" s="61"/>
      <c r="C72" s="61"/>
      <c r="D72" s="61"/>
      <c r="E72" s="61"/>
      <c r="F72" s="61"/>
      <c r="G72" s="61"/>
      <c r="H72" s="61"/>
      <c r="I72" s="61"/>
      <c r="J72" s="61"/>
      <c r="K72" s="61"/>
      <c r="L72" s="61"/>
      <c r="M72" s="61"/>
      <c r="N72" s="77"/>
    </row>
    <row r="73" spans="1:14" ht="12.75" x14ac:dyDescent="0.2">
      <c r="A73" s="60"/>
      <c r="B73" s="61"/>
      <c r="C73" s="688" t="s">
        <v>665</v>
      </c>
      <c r="D73" s="688"/>
      <c r="E73" s="688"/>
      <c r="F73" s="688"/>
      <c r="G73" s="688"/>
      <c r="H73" s="468"/>
      <c r="I73" s="446"/>
      <c r="J73" s="446"/>
      <c r="K73" s="61"/>
      <c r="L73" s="61"/>
      <c r="M73" s="61"/>
      <c r="N73" s="77"/>
    </row>
    <row r="74" spans="1:14" x14ac:dyDescent="0.2">
      <c r="A74" s="60"/>
      <c r="B74" s="61"/>
      <c r="C74" s="61"/>
      <c r="D74" s="61"/>
      <c r="E74" s="61"/>
      <c r="F74" s="61"/>
      <c r="G74" s="61"/>
      <c r="H74" s="61"/>
      <c r="I74" s="61"/>
      <c r="J74" s="61"/>
      <c r="K74" s="61"/>
      <c r="L74" s="61"/>
      <c r="M74" s="61"/>
      <c r="N74" s="77"/>
    </row>
    <row r="75" spans="1:14" x14ac:dyDescent="0.2">
      <c r="A75" s="60"/>
      <c r="B75" s="61"/>
      <c r="C75" s="61"/>
      <c r="D75" s="61"/>
      <c r="E75" s="61"/>
      <c r="F75" s="61"/>
      <c r="G75" s="61"/>
      <c r="H75" s="61"/>
      <c r="I75" s="61"/>
      <c r="J75" s="61"/>
      <c r="K75" s="61"/>
      <c r="L75" s="61"/>
      <c r="M75" s="61"/>
      <c r="N75" s="77"/>
    </row>
    <row r="76" spans="1:14" x14ac:dyDescent="0.2">
      <c r="A76" s="60"/>
      <c r="B76" s="61"/>
      <c r="C76" s="61"/>
      <c r="D76" s="61"/>
      <c r="E76" s="61"/>
      <c r="F76" s="61"/>
      <c r="G76" s="61"/>
      <c r="H76" s="61"/>
      <c r="I76" s="61"/>
      <c r="J76" s="61"/>
      <c r="K76" s="61"/>
      <c r="L76" s="61"/>
      <c r="M76" s="61"/>
      <c r="N76" s="77"/>
    </row>
    <row r="77" spans="1:14" ht="12" thickBot="1" x14ac:dyDescent="0.25">
      <c r="A77" s="132"/>
      <c r="B77" s="133"/>
      <c r="C77" s="133"/>
      <c r="D77" s="133"/>
      <c r="E77" s="133"/>
      <c r="F77" s="133"/>
      <c r="G77" s="133"/>
      <c r="H77" s="133"/>
      <c r="I77" s="133"/>
      <c r="J77" s="133"/>
      <c r="K77" s="133"/>
      <c r="L77" s="133"/>
      <c r="M77" s="133"/>
      <c r="N77" s="148"/>
    </row>
    <row r="78" spans="1:14" ht="12" thickTop="1" x14ac:dyDescent="0.2"/>
  </sheetData>
  <sheetProtection sheet="1" objects="1" scenarios="1" selectLockedCells="1"/>
  <mergeCells count="60">
    <mergeCell ref="E8:F8"/>
    <mergeCell ref="G8:I8"/>
    <mergeCell ref="D9:F9"/>
    <mergeCell ref="G9:I9"/>
    <mergeCell ref="J9:M9"/>
    <mergeCell ref="B1:L1"/>
    <mergeCell ref="B2:L2"/>
    <mergeCell ref="B3:L3"/>
    <mergeCell ref="B4:L4"/>
    <mergeCell ref="D7:J7"/>
    <mergeCell ref="J10:M10"/>
    <mergeCell ref="B23:L23"/>
    <mergeCell ref="D25:I25"/>
    <mergeCell ref="A21:N21"/>
    <mergeCell ref="A22:N22"/>
    <mergeCell ref="A13:N13"/>
    <mergeCell ref="A14:N14"/>
    <mergeCell ref="A16:N16"/>
    <mergeCell ref="A17:N17"/>
    <mergeCell ref="A18:N18"/>
    <mergeCell ref="D10:F10"/>
    <mergeCell ref="C29:F29"/>
    <mergeCell ref="J29:K29"/>
    <mergeCell ref="C31:E31"/>
    <mergeCell ref="J31:K31"/>
    <mergeCell ref="A19:N19"/>
    <mergeCell ref="A20:N20"/>
    <mergeCell ref="J25:K25"/>
    <mergeCell ref="C27:F27"/>
    <mergeCell ref="J27:K27"/>
    <mergeCell ref="C33:E33"/>
    <mergeCell ref="J33:K33"/>
    <mergeCell ref="J35:K35"/>
    <mergeCell ref="A37:C37"/>
    <mergeCell ref="D37:E37"/>
    <mergeCell ref="F37:I37"/>
    <mergeCell ref="K37:N37"/>
    <mergeCell ref="A38:N38"/>
    <mergeCell ref="A39:N39"/>
    <mergeCell ref="B40:L40"/>
    <mergeCell ref="F42:J43"/>
    <mergeCell ref="C43:D43"/>
    <mergeCell ref="F45:J46"/>
    <mergeCell ref="C46:D46"/>
    <mergeCell ref="F53:J54"/>
    <mergeCell ref="G55:I55"/>
    <mergeCell ref="A49:N49"/>
    <mergeCell ref="A50:N50"/>
    <mergeCell ref="A51:N51"/>
    <mergeCell ref="A52:N52"/>
    <mergeCell ref="C73:H73"/>
    <mergeCell ref="A56:N56"/>
    <mergeCell ref="A57:L57"/>
    <mergeCell ref="F58:J59"/>
    <mergeCell ref="G60:I60"/>
    <mergeCell ref="B67:E67"/>
    <mergeCell ref="D68:J68"/>
    <mergeCell ref="D69:J69"/>
    <mergeCell ref="E70:J70"/>
    <mergeCell ref="I73:J73"/>
  </mergeCells>
  <phoneticPr fontId="2" type="noConversion"/>
  <dataValidations count="3">
    <dataValidation type="list" allowBlank="1" showInputMessage="1" showErrorMessage="1" sqref="D37:E37">
      <formula1>Claim_Certify</formula1>
    </dataValidation>
    <dataValidation type="list" allowBlank="1" showInputMessage="1" showErrorMessage="1" sqref="J37">
      <formula1>Claim_Certify2</formula1>
    </dataValidation>
    <dataValidation type="list" allowBlank="1" showInputMessage="1" showErrorMessage="1" sqref="I73:J73">
      <formula1>Yes_No</formula1>
    </dataValidation>
  </dataValidations>
  <pageMargins left="0" right="0" top="0.43" bottom="1" header="0.54" footer="0.5"/>
  <pageSetup paperSize="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64" r:id="rId4" name="Check Box 12">
              <controlPr defaultSize="0" autoFill="0" autoLine="0" autoPict="0">
                <anchor moveWithCells="1">
                  <from>
                    <xdr:col>2</xdr:col>
                    <xdr:colOff>1000125</xdr:colOff>
                    <xdr:row>23</xdr:row>
                    <xdr:rowOff>133350</xdr:rowOff>
                  </from>
                  <to>
                    <xdr:col>4</xdr:col>
                    <xdr:colOff>361950</xdr:colOff>
                    <xdr:row>25</xdr:row>
                    <xdr:rowOff>38100</xdr:rowOff>
                  </to>
                </anchor>
              </controlPr>
            </control>
          </mc:Choice>
        </mc:AlternateContent>
        <mc:AlternateContent xmlns:mc="http://schemas.openxmlformats.org/markup-compatibility/2006">
          <mc:Choice Requires="x14">
            <control shapeId="23565" r:id="rId5" name="Check Box 13">
              <controlPr defaultSize="0" autoFill="0" autoLine="0" autoPict="0">
                <anchor moveWithCells="1">
                  <from>
                    <xdr:col>4</xdr:col>
                    <xdr:colOff>200025</xdr:colOff>
                    <xdr:row>23</xdr:row>
                    <xdr:rowOff>123825</xdr:rowOff>
                  </from>
                  <to>
                    <xdr:col>6</xdr:col>
                    <xdr:colOff>28575</xdr:colOff>
                    <xdr:row>25</xdr:row>
                    <xdr:rowOff>38100</xdr:rowOff>
                  </to>
                </anchor>
              </controlPr>
            </control>
          </mc:Choice>
        </mc:AlternateContent>
        <mc:AlternateContent xmlns:mc="http://schemas.openxmlformats.org/markup-compatibility/2006">
          <mc:Choice Requires="x14">
            <control shapeId="23566" r:id="rId6" name="Check Box 14">
              <controlPr defaultSize="0" autoFill="0" autoLine="0" autoPict="0">
                <anchor moveWithCells="1">
                  <from>
                    <xdr:col>5</xdr:col>
                    <xdr:colOff>400050</xdr:colOff>
                    <xdr:row>23</xdr:row>
                    <xdr:rowOff>133350</xdr:rowOff>
                  </from>
                  <to>
                    <xdr:col>7</xdr:col>
                    <xdr:colOff>238125</xdr:colOff>
                    <xdr:row>25</xdr:row>
                    <xdr:rowOff>38100</xdr:rowOff>
                  </to>
                </anchor>
              </controlPr>
            </control>
          </mc:Choice>
        </mc:AlternateContent>
        <mc:AlternateContent xmlns:mc="http://schemas.openxmlformats.org/markup-compatibility/2006">
          <mc:Choice Requires="x14">
            <control shapeId="23567" r:id="rId7" name="Check Box 15">
              <controlPr defaultSize="0" autoFill="0" autoLine="0" autoPict="0">
                <anchor moveWithCells="1">
                  <from>
                    <xdr:col>7</xdr:col>
                    <xdr:colOff>114300</xdr:colOff>
                    <xdr:row>23</xdr:row>
                    <xdr:rowOff>133350</xdr:rowOff>
                  </from>
                  <to>
                    <xdr:col>8</xdr:col>
                    <xdr:colOff>476250</xdr:colOff>
                    <xdr:row>25</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4"/>
  <sheetViews>
    <sheetView zoomScale="90" workbookViewId="0">
      <selection activeCell="F8" sqref="F8:K8"/>
    </sheetView>
  </sheetViews>
  <sheetFormatPr defaultRowHeight="11.25" x14ac:dyDescent="0.2"/>
  <cols>
    <col min="1" max="1" width="14.1640625" style="59" customWidth="1"/>
    <col min="2" max="2" width="3" style="59" customWidth="1"/>
    <col min="3" max="3" width="4.5" style="59" customWidth="1"/>
    <col min="4" max="4" width="16.1640625" style="59" customWidth="1"/>
    <col min="5" max="5" width="14.33203125" style="59" customWidth="1"/>
    <col min="6" max="6" width="11.5" style="59" customWidth="1"/>
    <col min="7" max="7" width="14.33203125" style="59" customWidth="1"/>
    <col min="8" max="8" width="9.83203125" style="59" customWidth="1"/>
    <col min="9" max="9" width="11.6640625" style="59" customWidth="1"/>
    <col min="10" max="10" width="10.83203125" style="59" customWidth="1"/>
    <col min="11" max="11" width="10" style="59" customWidth="1"/>
    <col min="12" max="12" width="10.33203125" style="59" customWidth="1"/>
    <col min="13" max="16384" width="9.33203125" style="59"/>
  </cols>
  <sheetData>
    <row r="1" spans="1:13" ht="16.5" thickTop="1" x14ac:dyDescent="0.25">
      <c r="A1" s="94" t="s">
        <v>518</v>
      </c>
      <c r="B1" s="498" t="s">
        <v>519</v>
      </c>
      <c r="C1" s="499"/>
      <c r="D1" s="499"/>
      <c r="E1" s="499"/>
      <c r="F1" s="499"/>
      <c r="G1" s="499"/>
      <c r="H1" s="499"/>
      <c r="I1" s="499"/>
      <c r="J1" s="499"/>
      <c r="K1" s="499"/>
      <c r="L1" s="58" t="s">
        <v>171</v>
      </c>
      <c r="M1" s="100">
        <f>'RE-600'!H1</f>
        <v>0</v>
      </c>
    </row>
    <row r="2" spans="1:13" ht="15.75" x14ac:dyDescent="0.25">
      <c r="A2" s="383">
        <f>'RE-600'!A2</f>
        <v>40473</v>
      </c>
      <c r="B2" s="500" t="s">
        <v>718</v>
      </c>
      <c r="C2" s="468"/>
      <c r="D2" s="468"/>
      <c r="E2" s="468"/>
      <c r="F2" s="468"/>
      <c r="G2" s="468"/>
      <c r="H2" s="468"/>
      <c r="I2" s="468"/>
      <c r="J2" s="468"/>
      <c r="K2" s="468"/>
      <c r="L2" s="26" t="s">
        <v>172</v>
      </c>
      <c r="M2" s="103">
        <f>'RE-600'!H2</f>
        <v>0</v>
      </c>
    </row>
    <row r="3" spans="1:13" ht="15.75" x14ac:dyDescent="0.25">
      <c r="A3" s="60"/>
      <c r="B3" s="500"/>
      <c r="C3" s="468"/>
      <c r="D3" s="468"/>
      <c r="E3" s="468"/>
      <c r="F3" s="468"/>
      <c r="G3" s="468"/>
      <c r="H3" s="468"/>
      <c r="I3" s="468"/>
      <c r="J3" s="468"/>
      <c r="K3" s="468"/>
      <c r="L3" s="26" t="s">
        <v>173</v>
      </c>
      <c r="M3" s="402">
        <f>'RE-600'!H3</f>
        <v>0</v>
      </c>
    </row>
    <row r="4" spans="1:13" ht="15.75" x14ac:dyDescent="0.25">
      <c r="A4" s="60"/>
      <c r="B4" s="500"/>
      <c r="C4" s="468"/>
      <c r="D4" s="468"/>
      <c r="E4" s="468"/>
      <c r="F4" s="468"/>
      <c r="G4" s="468"/>
      <c r="H4" s="468"/>
      <c r="I4" s="468"/>
      <c r="J4" s="468"/>
      <c r="K4" s="468"/>
      <c r="L4" s="26" t="s">
        <v>174</v>
      </c>
      <c r="M4" s="103">
        <f>'RE-600'!H4</f>
        <v>0</v>
      </c>
    </row>
    <row r="5" spans="1:13" s="74" customFormat="1" ht="15.75" x14ac:dyDescent="0.25">
      <c r="A5" s="97"/>
      <c r="G5" s="33"/>
      <c r="L5" s="26" t="s">
        <v>175</v>
      </c>
      <c r="M5" s="103">
        <f>'RE-600'!H5</f>
        <v>0</v>
      </c>
    </row>
    <row r="6" spans="1:13" s="74" customFormat="1" ht="15.75" x14ac:dyDescent="0.25">
      <c r="A6" s="97"/>
      <c r="B6" s="63"/>
      <c r="C6" s="63"/>
      <c r="D6" s="63"/>
      <c r="E6" s="63"/>
      <c r="F6" s="63"/>
      <c r="G6" s="63"/>
      <c r="H6" s="63"/>
      <c r="I6" s="63"/>
      <c r="J6" s="63"/>
      <c r="M6" s="255"/>
    </row>
    <row r="7" spans="1:13" ht="18.75" x14ac:dyDescent="0.3">
      <c r="A7" s="60"/>
      <c r="B7" s="26" t="s">
        <v>176</v>
      </c>
      <c r="C7" s="26"/>
      <c r="D7" s="26"/>
      <c r="E7" s="26"/>
      <c r="F7" s="503">
        <f>'RE-600'!B8</f>
        <v>0</v>
      </c>
      <c r="G7" s="503"/>
      <c r="H7" s="503"/>
      <c r="I7" s="503"/>
      <c r="J7" s="503"/>
      <c r="K7" s="504"/>
      <c r="L7" s="220"/>
      <c r="M7" s="77"/>
    </row>
    <row r="8" spans="1:13" ht="18.75" x14ac:dyDescent="0.3">
      <c r="A8" s="60"/>
      <c r="B8" s="26" t="s">
        <v>520</v>
      </c>
      <c r="C8" s="26"/>
      <c r="D8" s="26"/>
      <c r="E8" s="26"/>
      <c r="F8" s="440"/>
      <c r="G8" s="440"/>
      <c r="H8" s="440"/>
      <c r="I8" s="440"/>
      <c r="J8" s="440"/>
      <c r="K8" s="440"/>
      <c r="L8" s="220"/>
      <c r="M8" s="77"/>
    </row>
    <row r="9" spans="1:13" ht="18.75" x14ac:dyDescent="0.3">
      <c r="A9" s="60"/>
      <c r="B9" s="51" t="s">
        <v>521</v>
      </c>
      <c r="C9" s="26" t="s">
        <v>522</v>
      </c>
      <c r="D9" s="26"/>
      <c r="E9" s="26"/>
      <c r="F9" s="440"/>
      <c r="G9" s="440"/>
      <c r="H9" s="440"/>
      <c r="I9" s="440"/>
      <c r="J9" s="440"/>
      <c r="K9" s="440"/>
      <c r="L9" s="220"/>
      <c r="M9" s="77"/>
    </row>
    <row r="10" spans="1:13" ht="18.75" x14ac:dyDescent="0.3">
      <c r="A10" s="60"/>
      <c r="B10" s="26"/>
      <c r="C10" s="26" t="s">
        <v>523</v>
      </c>
      <c r="D10" s="26"/>
      <c r="E10" s="26"/>
      <c r="F10" s="440"/>
      <c r="G10" s="440"/>
      <c r="H10" s="440"/>
      <c r="I10" s="440"/>
      <c r="J10" s="440"/>
      <c r="K10" s="440"/>
      <c r="L10" s="220"/>
      <c r="M10" s="77"/>
    </row>
    <row r="11" spans="1:13" ht="18.75" x14ac:dyDescent="0.3">
      <c r="A11" s="60"/>
      <c r="B11" s="26"/>
      <c r="C11" s="26" t="s">
        <v>524</v>
      </c>
      <c r="D11" s="26"/>
      <c r="E11" s="26"/>
      <c r="F11" s="439"/>
      <c r="G11" s="439"/>
      <c r="H11" s="439"/>
      <c r="I11" s="439"/>
      <c r="J11" s="439"/>
      <c r="K11" s="439"/>
      <c r="L11" s="220"/>
      <c r="M11" s="77"/>
    </row>
    <row r="12" spans="1:13" ht="18.75" x14ac:dyDescent="0.3">
      <c r="A12" s="60"/>
      <c r="B12" s="26"/>
      <c r="C12" s="26" t="s">
        <v>712</v>
      </c>
      <c r="D12" s="26"/>
      <c r="E12" s="26"/>
      <c r="F12" s="440"/>
      <c r="G12" s="440"/>
      <c r="H12" s="440"/>
      <c r="I12" s="440"/>
      <c r="J12" s="440"/>
      <c r="K12" s="440"/>
      <c r="L12" s="220"/>
      <c r="M12" s="77"/>
    </row>
    <row r="13" spans="1:13" ht="6" customHeight="1" x14ac:dyDescent="0.25">
      <c r="A13" s="60"/>
      <c r="B13" s="61"/>
      <c r="C13" s="61"/>
      <c r="D13" s="61"/>
      <c r="E13" s="61"/>
      <c r="F13" s="61"/>
      <c r="G13" s="61"/>
      <c r="H13" s="61"/>
      <c r="I13" s="61"/>
      <c r="J13" s="61"/>
      <c r="K13" s="61"/>
      <c r="L13" s="25"/>
      <c r="M13" s="77"/>
    </row>
    <row r="14" spans="1:13" ht="18.75" x14ac:dyDescent="0.3">
      <c r="A14" s="60"/>
      <c r="B14" s="51" t="s">
        <v>525</v>
      </c>
      <c r="C14" s="26" t="s">
        <v>526</v>
      </c>
      <c r="D14" s="26"/>
      <c r="E14" s="26"/>
      <c r="F14" s="26"/>
      <c r="G14" s="26"/>
      <c r="H14" s="26"/>
      <c r="I14" s="26"/>
      <c r="J14" s="61"/>
      <c r="K14" s="61"/>
      <c r="L14" s="220"/>
      <c r="M14" s="77"/>
    </row>
    <row r="15" spans="1:13" ht="18.75" x14ac:dyDescent="0.3">
      <c r="A15" s="60"/>
      <c r="B15" s="61"/>
      <c r="C15" s="26" t="s">
        <v>527</v>
      </c>
      <c r="D15" s="26"/>
      <c r="E15" s="26"/>
      <c r="F15" s="26"/>
      <c r="G15" s="425"/>
      <c r="H15" s="425"/>
      <c r="I15" s="425"/>
      <c r="J15" s="425"/>
      <c r="K15" s="61"/>
      <c r="L15" s="220"/>
      <c r="M15" s="77"/>
    </row>
    <row r="16" spans="1:13" ht="6" customHeight="1" x14ac:dyDescent="0.25">
      <c r="A16" s="60"/>
      <c r="B16" s="61"/>
      <c r="C16" s="61"/>
      <c r="D16" s="61"/>
      <c r="E16" s="61"/>
      <c r="F16" s="61"/>
      <c r="G16" s="96"/>
      <c r="H16" s="96"/>
      <c r="I16" s="96"/>
      <c r="J16" s="96"/>
      <c r="K16" s="61"/>
      <c r="L16" s="25"/>
      <c r="M16" s="77"/>
    </row>
    <row r="17" spans="1:13" ht="18.75" x14ac:dyDescent="0.3">
      <c r="A17" s="60"/>
      <c r="B17" s="51" t="s">
        <v>528</v>
      </c>
      <c r="C17" s="170" t="s">
        <v>529</v>
      </c>
      <c r="D17" s="26"/>
      <c r="E17" s="26"/>
      <c r="F17" s="425"/>
      <c r="G17" s="425"/>
      <c r="H17" s="425"/>
      <c r="I17" s="425"/>
      <c r="J17" s="425"/>
      <c r="K17" s="61"/>
      <c r="L17" s="220"/>
      <c r="M17" s="77"/>
    </row>
    <row r="18" spans="1:13" ht="6" customHeight="1" x14ac:dyDescent="0.25">
      <c r="A18" s="60"/>
      <c r="B18" s="18"/>
      <c r="C18" s="164"/>
      <c r="D18" s="61"/>
      <c r="E18" s="61"/>
      <c r="F18" s="61"/>
      <c r="G18" s="61"/>
      <c r="H18" s="61"/>
      <c r="I18" s="61"/>
      <c r="J18" s="96"/>
      <c r="K18" s="61"/>
      <c r="L18" s="25"/>
      <c r="M18" s="77"/>
    </row>
    <row r="19" spans="1:13" ht="18.75" x14ac:dyDescent="0.3">
      <c r="A19" s="60"/>
      <c r="B19" s="51" t="s">
        <v>530</v>
      </c>
      <c r="C19" s="170" t="s">
        <v>531</v>
      </c>
      <c r="D19" s="26"/>
      <c r="E19" s="26"/>
      <c r="F19" s="26"/>
      <c r="G19" s="26"/>
      <c r="H19" s="26"/>
      <c r="I19" s="20"/>
      <c r="J19" s="113"/>
      <c r="K19" s="61"/>
      <c r="L19" s="220"/>
      <c r="M19" s="77"/>
    </row>
    <row r="20" spans="1:13" ht="6" customHeight="1" x14ac:dyDescent="0.25">
      <c r="A20" s="60"/>
      <c r="B20" s="18"/>
      <c r="C20" s="164"/>
      <c r="D20" s="61"/>
      <c r="E20" s="61"/>
      <c r="F20" s="61"/>
      <c r="G20" s="61"/>
      <c r="H20" s="61"/>
      <c r="I20" s="61"/>
      <c r="J20" s="61"/>
      <c r="K20" s="61"/>
      <c r="L20" s="25"/>
      <c r="M20" s="77"/>
    </row>
    <row r="21" spans="1:13" ht="18.75" x14ac:dyDescent="0.3">
      <c r="A21" s="60"/>
      <c r="B21" s="51" t="s">
        <v>532</v>
      </c>
      <c r="C21" s="170" t="s">
        <v>533</v>
      </c>
      <c r="D21" s="26"/>
      <c r="E21" s="26"/>
      <c r="F21" s="26"/>
      <c r="G21" s="20"/>
      <c r="H21" s="26"/>
      <c r="I21" s="51" t="s">
        <v>534</v>
      </c>
      <c r="J21" s="70"/>
      <c r="K21" s="61"/>
      <c r="L21" s="220"/>
      <c r="M21" s="77"/>
    </row>
    <row r="22" spans="1:13" ht="5.25" customHeight="1" x14ac:dyDescent="0.3">
      <c r="A22" s="60"/>
      <c r="B22" s="51"/>
      <c r="C22" s="170"/>
      <c r="D22" s="26"/>
      <c r="E22" s="26"/>
      <c r="F22" s="26"/>
      <c r="G22" s="162"/>
      <c r="H22" s="26"/>
      <c r="I22" s="51"/>
      <c r="J22" s="92"/>
      <c r="K22" s="61"/>
      <c r="L22" s="220"/>
      <c r="M22" s="77"/>
    </row>
    <row r="23" spans="1:13" ht="18.75" x14ac:dyDescent="0.3">
      <c r="A23" s="60"/>
      <c r="B23" s="51"/>
      <c r="C23" s="170"/>
      <c r="D23" s="51" t="s">
        <v>758</v>
      </c>
      <c r="E23" s="406"/>
      <c r="F23" s="496" t="s">
        <v>759</v>
      </c>
      <c r="G23" s="497"/>
      <c r="H23" s="406"/>
      <c r="I23" s="51" t="s">
        <v>760</v>
      </c>
      <c r="J23" s="410"/>
      <c r="K23" s="61"/>
      <c r="L23" s="220"/>
      <c r="M23" s="77"/>
    </row>
    <row r="24" spans="1:13" ht="6" customHeight="1" x14ac:dyDescent="0.25">
      <c r="A24" s="60"/>
      <c r="B24" s="18"/>
      <c r="C24" s="164"/>
      <c r="D24" s="61"/>
      <c r="E24" s="61"/>
      <c r="F24" s="61"/>
      <c r="G24" s="61"/>
      <c r="H24" s="61"/>
      <c r="I24" s="61"/>
      <c r="J24" s="61"/>
      <c r="K24" s="61"/>
      <c r="L24" s="25"/>
      <c r="M24" s="77"/>
    </row>
    <row r="25" spans="1:13" ht="18.75" x14ac:dyDescent="0.3">
      <c r="A25" s="60"/>
      <c r="B25" s="51" t="s">
        <v>535</v>
      </c>
      <c r="C25" s="170" t="s">
        <v>536</v>
      </c>
      <c r="D25" s="26"/>
      <c r="E25" s="26"/>
      <c r="F25" s="26"/>
      <c r="G25" s="446"/>
      <c r="H25" s="446"/>
      <c r="I25" s="446"/>
      <c r="J25" s="446"/>
      <c r="K25" s="61"/>
      <c r="L25" s="220"/>
      <c r="M25" s="77"/>
    </row>
    <row r="26" spans="1:13" ht="6" customHeight="1" x14ac:dyDescent="0.25">
      <c r="A26" s="60"/>
      <c r="B26" s="18"/>
      <c r="C26" s="164"/>
      <c r="D26" s="61"/>
      <c r="E26" s="61"/>
      <c r="F26" s="61"/>
      <c r="G26" s="61"/>
      <c r="H26" s="96"/>
      <c r="I26" s="96"/>
      <c r="J26" s="96"/>
      <c r="K26" s="61"/>
      <c r="L26" s="25"/>
      <c r="M26" s="77"/>
    </row>
    <row r="27" spans="1:13" s="74" customFormat="1" ht="18.75" x14ac:dyDescent="0.3">
      <c r="A27" s="97"/>
      <c r="B27" s="51" t="s">
        <v>537</v>
      </c>
      <c r="C27" s="170" t="s">
        <v>709</v>
      </c>
      <c r="D27" s="26"/>
      <c r="E27" s="26"/>
      <c r="F27" s="26"/>
      <c r="G27" s="70"/>
      <c r="H27" s="134"/>
      <c r="I27" s="134"/>
      <c r="J27" s="134"/>
      <c r="K27" s="63"/>
      <c r="L27" s="220"/>
      <c r="M27" s="76"/>
    </row>
    <row r="28" spans="1:13" s="74" customFormat="1" ht="6" customHeight="1" x14ac:dyDescent="0.25">
      <c r="A28" s="97"/>
      <c r="B28" s="171"/>
      <c r="C28" s="166"/>
      <c r="D28" s="63"/>
      <c r="E28" s="63"/>
      <c r="F28" s="63"/>
      <c r="G28" s="63"/>
      <c r="H28" s="63"/>
      <c r="I28" s="63"/>
      <c r="J28" s="63"/>
      <c r="K28" s="63"/>
      <c r="L28" s="25"/>
      <c r="M28" s="76"/>
    </row>
    <row r="29" spans="1:13" s="74" customFormat="1" ht="18.75" x14ac:dyDescent="0.3">
      <c r="A29" s="97"/>
      <c r="B29" s="51" t="s">
        <v>538</v>
      </c>
      <c r="C29" s="170" t="s">
        <v>539</v>
      </c>
      <c r="D29" s="26"/>
      <c r="E29" s="26"/>
      <c r="F29" s="501"/>
      <c r="G29" s="502"/>
      <c r="H29" s="502"/>
      <c r="I29" s="502"/>
      <c r="J29" s="502"/>
      <c r="K29" s="502"/>
      <c r="L29" s="220"/>
      <c r="M29" s="76"/>
    </row>
    <row r="30" spans="1:13" s="74" customFormat="1" ht="6" customHeight="1" x14ac:dyDescent="0.25">
      <c r="A30" s="97"/>
      <c r="B30" s="63"/>
      <c r="C30" s="63"/>
      <c r="D30" s="63"/>
      <c r="E30" s="63"/>
      <c r="F30" s="63"/>
      <c r="G30" s="63"/>
      <c r="H30" s="63"/>
      <c r="I30" s="63"/>
      <c r="J30" s="63"/>
      <c r="K30" s="63"/>
      <c r="L30" s="25"/>
      <c r="M30" s="76"/>
    </row>
    <row r="31" spans="1:13" s="74" customFormat="1" ht="18.75" x14ac:dyDescent="0.3">
      <c r="A31" s="97"/>
      <c r="B31" s="51" t="s">
        <v>540</v>
      </c>
      <c r="C31" s="26" t="s">
        <v>541</v>
      </c>
      <c r="D31" s="26"/>
      <c r="E31" s="63"/>
      <c r="F31" s="63"/>
      <c r="G31" s="63"/>
      <c r="H31" s="63"/>
      <c r="I31" s="63"/>
      <c r="J31" s="63"/>
      <c r="K31" s="63"/>
      <c r="L31" s="220"/>
      <c r="M31" s="76"/>
    </row>
    <row r="32" spans="1:13" ht="18.75" x14ac:dyDescent="0.3">
      <c r="A32" s="60"/>
      <c r="B32" s="26"/>
      <c r="C32" s="51" t="s">
        <v>542</v>
      </c>
      <c r="D32" s="495">
        <f>'RE-600'!F33</f>
        <v>0</v>
      </c>
      <c r="E32" s="495"/>
      <c r="F32" s="51" t="s">
        <v>543</v>
      </c>
      <c r="G32" s="495">
        <f>'RE-600'!F34</f>
        <v>0</v>
      </c>
      <c r="H32" s="495"/>
      <c r="I32" s="51" t="s">
        <v>544</v>
      </c>
      <c r="J32" s="68">
        <f>'RE-600'!B37</f>
        <v>0</v>
      </c>
      <c r="K32" s="68">
        <f>'RE-600'!C37</f>
        <v>0</v>
      </c>
      <c r="L32" s="220"/>
      <c r="M32" s="77"/>
    </row>
    <row r="33" spans="1:14" ht="18.75" x14ac:dyDescent="0.3">
      <c r="A33" s="60"/>
      <c r="B33" s="26"/>
      <c r="C33" s="51" t="s">
        <v>545</v>
      </c>
      <c r="D33" s="494">
        <f>'RE-600'!F35</f>
        <v>0</v>
      </c>
      <c r="E33" s="494"/>
      <c r="F33" s="51" t="s">
        <v>546</v>
      </c>
      <c r="G33" s="494">
        <f>'RE-600'!F36</f>
        <v>0</v>
      </c>
      <c r="H33" s="494"/>
      <c r="I33" s="51" t="s">
        <v>547</v>
      </c>
      <c r="J33" s="69">
        <f>'RE-600'!B38</f>
        <v>0</v>
      </c>
      <c r="K33" s="61"/>
      <c r="L33" s="220"/>
      <c r="M33" s="77"/>
    </row>
    <row r="34" spans="1:14" ht="18.75" x14ac:dyDescent="0.3">
      <c r="A34" s="60"/>
      <c r="B34" s="26"/>
      <c r="C34" s="51" t="s">
        <v>548</v>
      </c>
      <c r="D34" s="494">
        <f>'RE-600'!F37</f>
        <v>0</v>
      </c>
      <c r="E34" s="494"/>
      <c r="F34" s="51" t="s">
        <v>549</v>
      </c>
      <c r="G34" s="494">
        <f>'RE-600'!F38</f>
        <v>0</v>
      </c>
      <c r="H34" s="494"/>
      <c r="I34" s="51" t="s">
        <v>177</v>
      </c>
      <c r="J34" s="69">
        <f>'RE-600'!B45</f>
        <v>0</v>
      </c>
      <c r="K34" s="61"/>
      <c r="L34" s="220"/>
      <c r="M34" s="77"/>
    </row>
    <row r="35" spans="1:14" ht="18.75" x14ac:dyDescent="0.3">
      <c r="A35" s="60"/>
      <c r="B35" s="26"/>
      <c r="C35" s="51" t="s">
        <v>550</v>
      </c>
      <c r="D35" s="494">
        <f>'RE-600'!F39</f>
        <v>0</v>
      </c>
      <c r="E35" s="494"/>
      <c r="F35" s="51" t="s">
        <v>551</v>
      </c>
      <c r="G35" s="494">
        <f>'RE-600'!F40</f>
        <v>0</v>
      </c>
      <c r="H35" s="494"/>
      <c r="I35" s="496" t="s">
        <v>161</v>
      </c>
      <c r="J35" s="496"/>
      <c r="K35" s="468"/>
      <c r="L35" s="68">
        <f>'RE-600'!C42</f>
        <v>0</v>
      </c>
      <c r="M35" s="77"/>
      <c r="N35" s="222"/>
    </row>
    <row r="36" spans="1:14" ht="18.75" x14ac:dyDescent="0.3">
      <c r="A36" s="60"/>
      <c r="B36" s="26"/>
      <c r="C36" s="51" t="s">
        <v>552</v>
      </c>
      <c r="D36" s="494">
        <f>'RE-600'!F41</f>
        <v>0</v>
      </c>
      <c r="E36" s="494"/>
      <c r="F36" s="51" t="s">
        <v>553</v>
      </c>
      <c r="G36" s="494">
        <f>'RE-600'!F42</f>
        <v>0</v>
      </c>
      <c r="H36" s="494"/>
      <c r="I36" s="496" t="s">
        <v>511</v>
      </c>
      <c r="J36" s="496"/>
      <c r="K36" s="468"/>
      <c r="L36" s="69">
        <f>'RE-600'!C43</f>
        <v>0</v>
      </c>
      <c r="M36" s="305"/>
    </row>
    <row r="37" spans="1:14" ht="18.75" x14ac:dyDescent="0.3">
      <c r="A37" s="60"/>
      <c r="B37" s="26"/>
      <c r="C37" s="241" t="s">
        <v>562</v>
      </c>
      <c r="D37" s="494">
        <f>'RE-600'!F43</f>
        <v>0</v>
      </c>
      <c r="E37" s="494"/>
      <c r="F37" s="241" t="s">
        <v>563</v>
      </c>
      <c r="G37" s="494">
        <f>'RE-600'!F44</f>
        <v>0</v>
      </c>
      <c r="H37" s="494"/>
      <c r="I37" s="61"/>
      <c r="J37" s="61"/>
      <c r="K37" s="61"/>
      <c r="L37" s="220"/>
      <c r="M37" s="77"/>
    </row>
    <row r="38" spans="1:14" ht="18.75" x14ac:dyDescent="0.3">
      <c r="A38" s="60"/>
      <c r="B38" s="51" t="s">
        <v>554</v>
      </c>
      <c r="C38" s="26" t="s">
        <v>555</v>
      </c>
      <c r="D38" s="26"/>
      <c r="E38" s="26"/>
      <c r="F38" s="425"/>
      <c r="G38" s="425"/>
      <c r="H38" s="425"/>
      <c r="I38" s="425"/>
      <c r="J38" s="425"/>
      <c r="K38" s="61"/>
      <c r="L38" s="220"/>
      <c r="M38" s="77"/>
    </row>
    <row r="39" spans="1:14" s="74" customFormat="1" ht="18.75" x14ac:dyDescent="0.3">
      <c r="A39" s="97"/>
      <c r="B39" s="51"/>
      <c r="C39" s="26" t="s">
        <v>556</v>
      </c>
      <c r="D39" s="26"/>
      <c r="E39" s="26"/>
      <c r="F39" s="26"/>
      <c r="G39" s="61"/>
      <c r="H39" s="167"/>
      <c r="I39" s="168" t="s">
        <v>407</v>
      </c>
      <c r="J39" s="47"/>
      <c r="K39" s="63"/>
      <c r="L39" s="220"/>
      <c r="M39" s="76"/>
    </row>
    <row r="40" spans="1:14" s="74" customFormat="1" ht="18.75" x14ac:dyDescent="0.3">
      <c r="A40" s="97"/>
      <c r="B40" s="51"/>
      <c r="C40" s="26" t="s">
        <v>557</v>
      </c>
      <c r="D40" s="26"/>
      <c r="E40" s="26"/>
      <c r="F40" s="26"/>
      <c r="G40" s="63"/>
      <c r="H40" s="63"/>
      <c r="I40" s="63"/>
      <c r="J40" s="63"/>
      <c r="K40" s="63"/>
      <c r="L40" s="220"/>
      <c r="M40" s="76"/>
    </row>
    <row r="41" spans="1:14" s="74" customFormat="1" ht="6" customHeight="1" x14ac:dyDescent="0.25">
      <c r="A41" s="97"/>
      <c r="B41" s="51"/>
      <c r="C41" s="63"/>
      <c r="D41" s="63"/>
      <c r="E41" s="63"/>
      <c r="F41" s="63"/>
      <c r="G41" s="63"/>
      <c r="H41" s="63"/>
      <c r="I41" s="63"/>
      <c r="J41" s="63"/>
      <c r="K41" s="63"/>
      <c r="L41" s="25"/>
      <c r="M41" s="76"/>
    </row>
    <row r="42" spans="1:14" ht="18.75" x14ac:dyDescent="0.3">
      <c r="A42" s="60"/>
      <c r="B42" s="51" t="s">
        <v>558</v>
      </c>
      <c r="C42" s="26" t="s">
        <v>559</v>
      </c>
      <c r="D42" s="26"/>
      <c r="E42" s="26"/>
      <c r="F42" s="26"/>
      <c r="G42" s="425"/>
      <c r="H42" s="425"/>
      <c r="I42" s="425"/>
      <c r="J42" s="425"/>
      <c r="K42" s="61"/>
      <c r="L42" s="220"/>
      <c r="M42" s="77"/>
    </row>
    <row r="43" spans="1:14" ht="18.75" x14ac:dyDescent="0.3">
      <c r="A43" s="60"/>
      <c r="B43" s="51" t="s">
        <v>560</v>
      </c>
      <c r="C43" s="484" t="s">
        <v>710</v>
      </c>
      <c r="D43" s="484"/>
      <c r="E43" s="484"/>
      <c r="F43" s="484"/>
      <c r="G43" s="484"/>
      <c r="H43" s="484"/>
      <c r="I43" s="484"/>
      <c r="J43" s="484"/>
      <c r="K43" s="484"/>
      <c r="L43" s="220"/>
      <c r="M43" s="77"/>
    </row>
    <row r="44" spans="1:14" ht="15.75" x14ac:dyDescent="0.25">
      <c r="A44" s="60"/>
      <c r="B44" s="51"/>
      <c r="C44" s="485"/>
      <c r="D44" s="486"/>
      <c r="E44" s="486"/>
      <c r="F44" s="486"/>
      <c r="G44" s="486"/>
      <c r="H44" s="486"/>
      <c r="I44" s="486"/>
      <c r="J44" s="487"/>
      <c r="K44" s="240"/>
      <c r="L44" s="25"/>
      <c r="M44" s="77"/>
    </row>
    <row r="45" spans="1:14" ht="15.75" x14ac:dyDescent="0.25">
      <c r="A45" s="60"/>
      <c r="B45" s="51"/>
      <c r="C45" s="488"/>
      <c r="D45" s="489"/>
      <c r="E45" s="489"/>
      <c r="F45" s="489"/>
      <c r="G45" s="489"/>
      <c r="H45" s="489"/>
      <c r="I45" s="489"/>
      <c r="J45" s="490"/>
      <c r="K45" s="240"/>
      <c r="L45" s="25"/>
      <c r="M45" s="77"/>
    </row>
    <row r="46" spans="1:14" ht="15.75" x14ac:dyDescent="0.25">
      <c r="A46" s="60"/>
      <c r="B46" s="51"/>
      <c r="C46" s="491"/>
      <c r="D46" s="492"/>
      <c r="E46" s="492"/>
      <c r="F46" s="492"/>
      <c r="G46" s="492"/>
      <c r="H46" s="492"/>
      <c r="I46" s="492"/>
      <c r="J46" s="493"/>
      <c r="K46" s="240"/>
      <c r="L46" s="25"/>
      <c r="M46" s="77"/>
    </row>
    <row r="47" spans="1:14" ht="18.75" x14ac:dyDescent="0.3">
      <c r="A47" s="60"/>
      <c r="B47" s="51" t="s">
        <v>561</v>
      </c>
      <c r="C47" s="484" t="s">
        <v>711</v>
      </c>
      <c r="D47" s="484"/>
      <c r="E47" s="484"/>
      <c r="F47" s="484"/>
      <c r="G47" s="484"/>
      <c r="H47" s="484"/>
      <c r="I47" s="484"/>
      <c r="J47" s="484"/>
      <c r="K47" s="240"/>
      <c r="L47" s="220"/>
      <c r="M47" s="77"/>
    </row>
    <row r="48" spans="1:14" ht="15.75" x14ac:dyDescent="0.25">
      <c r="A48" s="60"/>
      <c r="B48" s="61"/>
      <c r="C48" s="485"/>
      <c r="D48" s="486"/>
      <c r="E48" s="486"/>
      <c r="F48" s="486"/>
      <c r="G48" s="486"/>
      <c r="H48" s="486"/>
      <c r="I48" s="486"/>
      <c r="J48" s="487"/>
      <c r="K48" s="240"/>
      <c r="L48" s="25"/>
      <c r="M48" s="77"/>
    </row>
    <row r="49" spans="1:13" ht="15.75" x14ac:dyDescent="0.25">
      <c r="A49" s="60"/>
      <c r="B49" s="61"/>
      <c r="C49" s="488"/>
      <c r="D49" s="489"/>
      <c r="E49" s="489"/>
      <c r="F49" s="489"/>
      <c r="G49" s="489"/>
      <c r="H49" s="489"/>
      <c r="I49" s="489"/>
      <c r="J49" s="490"/>
      <c r="K49" s="240"/>
      <c r="L49" s="25"/>
      <c r="M49" s="77"/>
    </row>
    <row r="50" spans="1:13" ht="15.75" x14ac:dyDescent="0.25">
      <c r="A50" s="60"/>
      <c r="B50" s="61"/>
      <c r="C50" s="491"/>
      <c r="D50" s="492"/>
      <c r="E50" s="492"/>
      <c r="F50" s="492"/>
      <c r="G50" s="492"/>
      <c r="H50" s="492"/>
      <c r="I50" s="492"/>
      <c r="J50" s="493"/>
      <c r="K50" s="240"/>
      <c r="L50" s="25"/>
      <c r="M50" s="77"/>
    </row>
    <row r="51" spans="1:13" ht="6" customHeight="1" x14ac:dyDescent="0.25">
      <c r="A51" s="60"/>
      <c r="B51" s="61"/>
      <c r="C51" s="61"/>
      <c r="D51" s="61"/>
      <c r="E51" s="61"/>
      <c r="F51" s="61"/>
      <c r="G51" s="61"/>
      <c r="H51" s="61"/>
      <c r="I51" s="61"/>
      <c r="J51" s="61"/>
      <c r="K51" s="61"/>
      <c r="L51" s="25"/>
      <c r="M51" s="77"/>
    </row>
    <row r="52" spans="1:13" ht="15.75" x14ac:dyDescent="0.25">
      <c r="A52" s="60"/>
      <c r="B52" s="484" t="s">
        <v>170</v>
      </c>
      <c r="C52" s="468"/>
      <c r="D52" s="468"/>
      <c r="E52" s="482"/>
      <c r="F52" s="483"/>
      <c r="G52" s="483"/>
      <c r="H52" s="51" t="s">
        <v>2</v>
      </c>
      <c r="I52" s="169"/>
      <c r="J52" s="61"/>
      <c r="K52" s="61"/>
      <c r="L52" s="25"/>
      <c r="M52" s="77"/>
    </row>
    <row r="53" spans="1:13" ht="16.5" thickBot="1" x14ac:dyDescent="0.3">
      <c r="A53" s="132"/>
      <c r="B53" s="133"/>
      <c r="C53" s="133"/>
      <c r="D53" s="133"/>
      <c r="E53" s="133"/>
      <c r="F53" s="133"/>
      <c r="G53" s="133"/>
      <c r="H53" s="133"/>
      <c r="I53" s="133"/>
      <c r="J53" s="133"/>
      <c r="K53" s="133"/>
      <c r="L53" s="133"/>
      <c r="M53" s="306"/>
    </row>
    <row r="54" spans="1:13" ht="12" thickTop="1" x14ac:dyDescent="0.2"/>
  </sheetData>
  <sheetProtection sheet="1" objects="1" scenarios="1" selectLockedCells="1"/>
  <mergeCells count="37">
    <mergeCell ref="B1:K1"/>
    <mergeCell ref="B2:K2"/>
    <mergeCell ref="B52:D52"/>
    <mergeCell ref="I36:K36"/>
    <mergeCell ref="I35:K35"/>
    <mergeCell ref="F29:K29"/>
    <mergeCell ref="B3:K3"/>
    <mergeCell ref="B4:K4"/>
    <mergeCell ref="F11:K11"/>
    <mergeCell ref="F12:K12"/>
    <mergeCell ref="G33:H33"/>
    <mergeCell ref="F7:K7"/>
    <mergeCell ref="F8:K8"/>
    <mergeCell ref="F9:K9"/>
    <mergeCell ref="F10:K10"/>
    <mergeCell ref="G15:J15"/>
    <mergeCell ref="F17:J17"/>
    <mergeCell ref="F38:J38"/>
    <mergeCell ref="G25:J25"/>
    <mergeCell ref="G42:J42"/>
    <mergeCell ref="G35:H35"/>
    <mergeCell ref="F23:G23"/>
    <mergeCell ref="D37:E37"/>
    <mergeCell ref="G37:H37"/>
    <mergeCell ref="D32:E32"/>
    <mergeCell ref="G32:H32"/>
    <mergeCell ref="D33:E33"/>
    <mergeCell ref="D34:E34"/>
    <mergeCell ref="G34:H34"/>
    <mergeCell ref="D35:E35"/>
    <mergeCell ref="D36:E36"/>
    <mergeCell ref="G36:H36"/>
    <mergeCell ref="E52:G52"/>
    <mergeCell ref="C43:K43"/>
    <mergeCell ref="C44:J46"/>
    <mergeCell ref="C47:J47"/>
    <mergeCell ref="C48:J50"/>
  </mergeCells>
  <phoneticPr fontId="2" type="noConversion"/>
  <dataValidations count="3">
    <dataValidation type="list" allowBlank="1" showInputMessage="1" showErrorMessage="1" sqref="I19 G21">
      <formula1>Yes_No</formula1>
    </dataValidation>
    <dataValidation type="list" allowBlank="1" showInputMessage="1" showErrorMessage="1" sqref="J39">
      <formula1>Utilities</formula1>
    </dataValidation>
    <dataValidation type="list" allowBlank="1" showInputMessage="1" showErrorMessage="1" sqref="E23">
      <formula1>Term</formula1>
    </dataValidation>
  </dataValidations>
  <pageMargins left="0" right="0" top="0.21" bottom="0"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5</xdr:col>
                    <xdr:colOff>9525</xdr:colOff>
                    <xdr:row>28</xdr:row>
                    <xdr:rowOff>19050</xdr:rowOff>
                  </from>
                  <to>
                    <xdr:col>6</xdr:col>
                    <xdr:colOff>133350</xdr:colOff>
                    <xdr:row>29</xdr:row>
                    <xdr:rowOff>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5</xdr:col>
                    <xdr:colOff>514350</xdr:colOff>
                    <xdr:row>28</xdr:row>
                    <xdr:rowOff>19050</xdr:rowOff>
                  </from>
                  <to>
                    <xdr:col>6</xdr:col>
                    <xdr:colOff>638175</xdr:colOff>
                    <xdr:row>29</xdr:row>
                    <xdr:rowOff>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6</xdr:col>
                    <xdr:colOff>209550</xdr:colOff>
                    <xdr:row>28</xdr:row>
                    <xdr:rowOff>19050</xdr:rowOff>
                  </from>
                  <to>
                    <xdr:col>7</xdr:col>
                    <xdr:colOff>171450</xdr:colOff>
                    <xdr:row>29</xdr:row>
                    <xdr:rowOff>0</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7</xdr:col>
                    <xdr:colOff>0</xdr:colOff>
                    <xdr:row>28</xdr:row>
                    <xdr:rowOff>19050</xdr:rowOff>
                  </from>
                  <to>
                    <xdr:col>8</xdr:col>
                    <xdr:colOff>219075</xdr:colOff>
                    <xdr:row>29</xdr:row>
                    <xdr:rowOff>0</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7</xdr:col>
                    <xdr:colOff>466725</xdr:colOff>
                    <xdr:row>28</xdr:row>
                    <xdr:rowOff>19050</xdr:rowOff>
                  </from>
                  <to>
                    <xdr:col>9</xdr:col>
                    <xdr:colOff>19050</xdr:colOff>
                    <xdr:row>29</xdr:row>
                    <xdr:rowOff>0</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8</xdr:col>
                    <xdr:colOff>390525</xdr:colOff>
                    <xdr:row>28</xdr:row>
                    <xdr:rowOff>19050</xdr:rowOff>
                  </from>
                  <to>
                    <xdr:col>9</xdr:col>
                    <xdr:colOff>504825</xdr:colOff>
                    <xdr:row>29</xdr:row>
                    <xdr:rowOff>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78"/>
  <sheetViews>
    <sheetView zoomScale="90" workbookViewId="0">
      <selection activeCell="J31" sqref="J31:K31"/>
    </sheetView>
  </sheetViews>
  <sheetFormatPr defaultRowHeight="11.25" x14ac:dyDescent="0.2"/>
  <cols>
    <col min="1" max="1" width="11.33203125" style="59" customWidth="1"/>
    <col min="2" max="2" width="6.1640625" style="59" customWidth="1"/>
    <col min="3" max="3" width="17.83203125" style="59" customWidth="1"/>
    <col min="4" max="4" width="8" style="59" customWidth="1"/>
    <col min="5" max="5" width="12" style="59" customWidth="1"/>
    <col min="6" max="6" width="8.1640625" style="59" customWidth="1"/>
    <col min="7" max="7" width="9.33203125" style="59"/>
    <col min="8" max="8" width="8.33203125" style="59" customWidth="1"/>
    <col min="9" max="9" width="10" style="59" customWidth="1"/>
    <col min="10" max="10" width="13" style="59" customWidth="1"/>
    <col min="11" max="11" width="9.1640625" style="59" customWidth="1"/>
    <col min="12" max="12" width="3.1640625" style="59" customWidth="1"/>
    <col min="13" max="13" width="11.5" style="59" customWidth="1"/>
    <col min="14" max="14" width="11.83203125" style="59" customWidth="1"/>
    <col min="15" max="16384" width="9.33203125" style="59"/>
  </cols>
  <sheetData>
    <row r="1" spans="1:14" ht="16.5" thickTop="1" x14ac:dyDescent="0.25">
      <c r="A1" s="94" t="s">
        <v>347</v>
      </c>
      <c r="B1" s="498" t="s">
        <v>227</v>
      </c>
      <c r="C1" s="499"/>
      <c r="D1" s="499"/>
      <c r="E1" s="499"/>
      <c r="F1" s="499"/>
      <c r="G1" s="499"/>
      <c r="H1" s="499"/>
      <c r="I1" s="499"/>
      <c r="J1" s="499"/>
      <c r="K1" s="499"/>
      <c r="L1" s="499"/>
      <c r="M1" s="58" t="s">
        <v>136</v>
      </c>
      <c r="N1" s="130">
        <f>'RE-600'!H1</f>
        <v>0</v>
      </c>
    </row>
    <row r="2" spans="1:14" ht="15.75" x14ac:dyDescent="0.25">
      <c r="A2" s="383">
        <f>'RE-600'!A2</f>
        <v>40473</v>
      </c>
      <c r="B2" s="500"/>
      <c r="C2" s="468"/>
      <c r="D2" s="468"/>
      <c r="E2" s="468"/>
      <c r="F2" s="468"/>
      <c r="G2" s="468"/>
      <c r="H2" s="468"/>
      <c r="I2" s="468"/>
      <c r="J2" s="468"/>
      <c r="K2" s="468"/>
      <c r="L2" s="468"/>
      <c r="M2" s="26" t="s">
        <v>137</v>
      </c>
      <c r="N2" s="131">
        <f>'RE-600'!H2</f>
        <v>0</v>
      </c>
    </row>
    <row r="3" spans="1:14" ht="15.75" x14ac:dyDescent="0.25">
      <c r="A3" s="60"/>
      <c r="B3" s="500"/>
      <c r="C3" s="468"/>
      <c r="D3" s="468"/>
      <c r="E3" s="468"/>
      <c r="F3" s="468"/>
      <c r="G3" s="468"/>
      <c r="H3" s="468"/>
      <c r="I3" s="468"/>
      <c r="J3" s="468"/>
      <c r="K3" s="468"/>
      <c r="L3" s="468"/>
      <c r="M3" s="26" t="s">
        <v>138</v>
      </c>
      <c r="N3" s="393">
        <f>'RE-600'!H3</f>
        <v>0</v>
      </c>
    </row>
    <row r="4" spans="1:14" ht="15.75" x14ac:dyDescent="0.25">
      <c r="A4" s="60"/>
      <c r="B4" s="500"/>
      <c r="C4" s="468"/>
      <c r="D4" s="468"/>
      <c r="E4" s="468"/>
      <c r="F4" s="468"/>
      <c r="G4" s="468"/>
      <c r="H4" s="468"/>
      <c r="I4" s="468"/>
      <c r="J4" s="468"/>
      <c r="K4" s="468"/>
      <c r="L4" s="468"/>
      <c r="M4" s="26" t="s">
        <v>228</v>
      </c>
      <c r="N4" s="131">
        <f>'RE-600'!H4</f>
        <v>0</v>
      </c>
    </row>
    <row r="5" spans="1:14" ht="12.75" x14ac:dyDescent="0.2">
      <c r="A5" s="60"/>
      <c r="B5" s="61"/>
      <c r="C5" s="61"/>
      <c r="D5" s="61"/>
      <c r="E5" s="61"/>
      <c r="F5" s="61"/>
      <c r="G5" s="61"/>
      <c r="H5" s="61"/>
      <c r="I5" s="61"/>
      <c r="J5" s="61"/>
      <c r="K5" s="61"/>
      <c r="L5" s="61"/>
      <c r="M5" s="26" t="s">
        <v>229</v>
      </c>
      <c r="N5" s="131">
        <f>'RE-600'!H5</f>
        <v>0</v>
      </c>
    </row>
    <row r="6" spans="1:14" x14ac:dyDescent="0.2">
      <c r="A6" s="60"/>
      <c r="M6" s="61"/>
      <c r="N6" s="77"/>
    </row>
    <row r="7" spans="1:14" ht="12.75" x14ac:dyDescent="0.2">
      <c r="A7" s="60"/>
      <c r="B7" s="26" t="s">
        <v>230</v>
      </c>
      <c r="C7" s="26"/>
      <c r="D7" s="710">
        <f>'RE-600'!B8</f>
        <v>0</v>
      </c>
      <c r="E7" s="710"/>
      <c r="F7" s="710"/>
      <c r="G7" s="710"/>
      <c r="H7" s="710"/>
      <c r="I7" s="710"/>
      <c r="J7" s="710"/>
      <c r="K7" s="61"/>
      <c r="L7" s="61"/>
      <c r="M7" s="61"/>
      <c r="N7" s="77"/>
    </row>
    <row r="8" spans="1:14" ht="12.75" x14ac:dyDescent="0.2">
      <c r="A8" s="60"/>
      <c r="B8" s="26"/>
      <c r="C8" s="26"/>
      <c r="D8" s="417"/>
      <c r="E8" s="547"/>
      <c r="F8" s="547"/>
      <c r="G8" s="547"/>
      <c r="H8" s="547"/>
      <c r="I8" s="547"/>
      <c r="J8" s="61"/>
      <c r="K8" s="61"/>
      <c r="L8" s="61"/>
      <c r="M8" s="61"/>
      <c r="N8" s="77"/>
    </row>
    <row r="9" spans="1:14" ht="12.75" x14ac:dyDescent="0.2">
      <c r="A9" s="60"/>
      <c r="B9" s="26" t="s">
        <v>231</v>
      </c>
      <c r="C9" s="26"/>
      <c r="D9" s="710">
        <f>'RE-600'!B9</f>
        <v>0</v>
      </c>
      <c r="E9" s="710"/>
      <c r="F9" s="710"/>
      <c r="G9" s="496" t="s">
        <v>232</v>
      </c>
      <c r="H9" s="497"/>
      <c r="I9" s="497"/>
      <c r="J9" s="710">
        <f>'RE-616'!F8</f>
        <v>0</v>
      </c>
      <c r="K9" s="517"/>
      <c r="L9" s="517"/>
      <c r="M9" s="517"/>
      <c r="N9" s="77"/>
    </row>
    <row r="10" spans="1:14" x14ac:dyDescent="0.2">
      <c r="A10" s="60"/>
      <c r="B10" s="61"/>
      <c r="C10" s="61"/>
      <c r="D10" s="706">
        <f>'RE-600'!B10</f>
        <v>0</v>
      </c>
      <c r="E10" s="706"/>
      <c r="F10" s="706"/>
      <c r="G10" s="61"/>
      <c r="H10" s="61"/>
      <c r="J10" s="706">
        <f>'RE-616'!F9</f>
        <v>0</v>
      </c>
      <c r="K10" s="707"/>
      <c r="L10" s="707"/>
      <c r="M10" s="707"/>
      <c r="N10" s="77"/>
    </row>
    <row r="11" spans="1:14" ht="12" thickBot="1" x14ac:dyDescent="0.25">
      <c r="A11" s="60"/>
      <c r="B11" s="133"/>
      <c r="C11" s="133"/>
      <c r="D11" s="133"/>
      <c r="E11" s="133"/>
      <c r="F11" s="133"/>
      <c r="G11" s="133"/>
      <c r="H11" s="133"/>
      <c r="I11" s="133"/>
      <c r="J11" s="133"/>
      <c r="K11" s="133"/>
      <c r="L11" s="61"/>
      <c r="M11" s="61"/>
      <c r="N11" s="77"/>
    </row>
    <row r="12" spans="1:14" ht="12" thickTop="1" x14ac:dyDescent="0.2">
      <c r="A12" s="55"/>
      <c r="B12" s="61"/>
      <c r="C12" s="61"/>
      <c r="D12" s="61"/>
      <c r="E12" s="61"/>
      <c r="F12" s="61"/>
      <c r="G12" s="61"/>
      <c r="H12" s="61"/>
      <c r="I12" s="61"/>
      <c r="J12" s="61"/>
      <c r="K12" s="61"/>
      <c r="L12" s="187"/>
      <c r="M12" s="56"/>
      <c r="N12" s="252"/>
    </row>
    <row r="13" spans="1:14" s="74" customFormat="1" ht="12.75" x14ac:dyDescent="0.2">
      <c r="A13" s="744" t="s">
        <v>233</v>
      </c>
      <c r="B13" s="468"/>
      <c r="C13" s="468"/>
      <c r="D13" s="468"/>
      <c r="E13" s="468"/>
      <c r="F13" s="468"/>
      <c r="G13" s="468"/>
      <c r="H13" s="468"/>
      <c r="I13" s="468"/>
      <c r="J13" s="468"/>
      <c r="K13" s="468"/>
      <c r="L13" s="468"/>
      <c r="M13" s="468"/>
      <c r="N13" s="467"/>
    </row>
    <row r="14" spans="1:14" s="74" customFormat="1" ht="12.75" x14ac:dyDescent="0.2">
      <c r="A14" s="744" t="s">
        <v>234</v>
      </c>
      <c r="B14" s="468"/>
      <c r="C14" s="468"/>
      <c r="D14" s="468"/>
      <c r="E14" s="468"/>
      <c r="F14" s="468"/>
      <c r="G14" s="468"/>
      <c r="H14" s="468"/>
      <c r="I14" s="468"/>
      <c r="J14" s="468"/>
      <c r="K14" s="468"/>
      <c r="L14" s="468"/>
      <c r="M14" s="468"/>
      <c r="N14" s="467"/>
    </row>
    <row r="15" spans="1:14" s="74" customFormat="1" ht="12" thickBot="1" x14ac:dyDescent="0.25">
      <c r="A15" s="136"/>
      <c r="B15" s="137"/>
      <c r="C15" s="137"/>
      <c r="D15" s="137"/>
      <c r="E15" s="137"/>
      <c r="F15" s="137"/>
      <c r="G15" s="137"/>
      <c r="H15" s="137"/>
      <c r="I15" s="137"/>
      <c r="J15" s="137"/>
      <c r="K15" s="137"/>
      <c r="L15" s="137"/>
      <c r="M15" s="63"/>
      <c r="N15" s="76"/>
    </row>
    <row r="16" spans="1:14" s="74" customFormat="1" ht="13.5" thickTop="1" x14ac:dyDescent="0.2">
      <c r="A16" s="462" t="s">
        <v>235</v>
      </c>
      <c r="B16" s="499"/>
      <c r="C16" s="499"/>
      <c r="D16" s="499"/>
      <c r="E16" s="499"/>
      <c r="F16" s="499"/>
      <c r="G16" s="499"/>
      <c r="H16" s="499"/>
      <c r="I16" s="499"/>
      <c r="J16" s="499"/>
      <c r="K16" s="499"/>
      <c r="L16" s="499"/>
      <c r="M16" s="499"/>
      <c r="N16" s="777"/>
    </row>
    <row r="17" spans="1:14" s="74" customFormat="1" ht="12.75" x14ac:dyDescent="0.2">
      <c r="A17" s="744" t="s">
        <v>236</v>
      </c>
      <c r="B17" s="468"/>
      <c r="C17" s="468"/>
      <c r="D17" s="468"/>
      <c r="E17" s="468"/>
      <c r="F17" s="468"/>
      <c r="G17" s="468"/>
      <c r="H17" s="468"/>
      <c r="I17" s="468"/>
      <c r="J17" s="468"/>
      <c r="K17" s="468"/>
      <c r="L17" s="468"/>
      <c r="M17" s="468"/>
      <c r="N17" s="467"/>
    </row>
    <row r="18" spans="1:14" s="74" customFormat="1" ht="12.75" x14ac:dyDescent="0.2">
      <c r="A18" s="744" t="s">
        <v>237</v>
      </c>
      <c r="B18" s="468"/>
      <c r="C18" s="468"/>
      <c r="D18" s="468"/>
      <c r="E18" s="468"/>
      <c r="F18" s="468"/>
      <c r="G18" s="468"/>
      <c r="H18" s="468"/>
      <c r="I18" s="468"/>
      <c r="J18" s="468"/>
      <c r="K18" s="468"/>
      <c r="L18" s="468"/>
      <c r="M18" s="468"/>
      <c r="N18" s="467"/>
    </row>
    <row r="19" spans="1:14" s="74" customFormat="1" ht="12.75" x14ac:dyDescent="0.2">
      <c r="A19" s="744" t="s">
        <v>238</v>
      </c>
      <c r="B19" s="468"/>
      <c r="C19" s="468"/>
      <c r="D19" s="468"/>
      <c r="E19" s="468"/>
      <c r="F19" s="468"/>
      <c r="G19" s="468"/>
      <c r="H19" s="468"/>
      <c r="I19" s="468"/>
      <c r="J19" s="468"/>
      <c r="K19" s="468"/>
      <c r="L19" s="468"/>
      <c r="M19" s="468"/>
      <c r="N19" s="467"/>
    </row>
    <row r="20" spans="1:14" s="74" customFormat="1" ht="12.75" x14ac:dyDescent="0.2">
      <c r="A20" s="744" t="s">
        <v>239</v>
      </c>
      <c r="B20" s="468"/>
      <c r="C20" s="468"/>
      <c r="D20" s="468"/>
      <c r="E20" s="468"/>
      <c r="F20" s="468"/>
      <c r="G20" s="468"/>
      <c r="H20" s="468"/>
      <c r="I20" s="468"/>
      <c r="J20" s="468"/>
      <c r="K20" s="468"/>
      <c r="L20" s="468"/>
      <c r="M20" s="468"/>
      <c r="N20" s="467"/>
    </row>
    <row r="21" spans="1:14" s="74" customFormat="1" ht="12.75" x14ac:dyDescent="0.2">
      <c r="A21" s="744" t="s">
        <v>240</v>
      </c>
      <c r="B21" s="468"/>
      <c r="C21" s="468"/>
      <c r="D21" s="468"/>
      <c r="E21" s="468"/>
      <c r="F21" s="468"/>
      <c r="G21" s="468"/>
      <c r="H21" s="468"/>
      <c r="I21" s="468"/>
      <c r="J21" s="468"/>
      <c r="K21" s="468"/>
      <c r="L21" s="468"/>
      <c r="M21" s="468"/>
      <c r="N21" s="467"/>
    </row>
    <row r="22" spans="1:14" s="74" customFormat="1" ht="13.5" thickBot="1" x14ac:dyDescent="0.25">
      <c r="A22" s="797" t="s">
        <v>241</v>
      </c>
      <c r="B22" s="795"/>
      <c r="C22" s="795"/>
      <c r="D22" s="795"/>
      <c r="E22" s="795"/>
      <c r="F22" s="795"/>
      <c r="G22" s="795"/>
      <c r="H22" s="795"/>
      <c r="I22" s="795"/>
      <c r="J22" s="795"/>
      <c r="K22" s="795"/>
      <c r="L22" s="795"/>
      <c r="M22" s="795"/>
      <c r="N22" s="796"/>
    </row>
    <row r="23" spans="1:14" s="74" customFormat="1" ht="14.25" thickTop="1" thickBot="1" x14ac:dyDescent="0.25">
      <c r="A23" s="300"/>
      <c r="B23" s="798" t="s">
        <v>242</v>
      </c>
      <c r="C23" s="799"/>
      <c r="D23" s="799"/>
      <c r="E23" s="799"/>
      <c r="F23" s="799"/>
      <c r="G23" s="799"/>
      <c r="H23" s="799"/>
      <c r="I23" s="799"/>
      <c r="J23" s="799"/>
      <c r="K23" s="799"/>
      <c r="L23" s="799"/>
      <c r="M23" s="301"/>
      <c r="N23" s="302"/>
    </row>
    <row r="24" spans="1:14" s="74" customFormat="1" ht="12" thickTop="1" x14ac:dyDescent="0.2">
      <c r="A24" s="97"/>
      <c r="B24" s="57"/>
      <c r="C24" s="57"/>
      <c r="D24" s="57"/>
      <c r="E24" s="57"/>
      <c r="F24" s="57"/>
      <c r="G24" s="57"/>
      <c r="H24" s="57"/>
      <c r="I24" s="57"/>
      <c r="J24" s="57"/>
      <c r="K24" s="63"/>
      <c r="L24" s="63"/>
      <c r="M24" s="63"/>
      <c r="N24" s="76"/>
    </row>
    <row r="25" spans="1:14" s="143" customFormat="1" ht="12.75" x14ac:dyDescent="0.2">
      <c r="A25" s="276"/>
      <c r="B25" s="63"/>
      <c r="C25" s="26" t="s">
        <v>243</v>
      </c>
      <c r="D25" s="750"/>
      <c r="E25" s="751"/>
      <c r="F25" s="751"/>
      <c r="G25" s="751"/>
      <c r="H25" s="751"/>
      <c r="I25" s="751"/>
      <c r="J25" s="515">
        <v>0</v>
      </c>
      <c r="K25" s="800"/>
      <c r="L25" s="277"/>
      <c r="M25" s="277"/>
      <c r="N25" s="142"/>
    </row>
    <row r="26" spans="1:14" s="74" customFormat="1" ht="12.75" x14ac:dyDescent="0.2">
      <c r="A26" s="97"/>
      <c r="B26" s="144"/>
      <c r="C26" s="63"/>
      <c r="D26" s="63"/>
      <c r="E26" s="63"/>
      <c r="F26" s="63"/>
      <c r="G26" s="63"/>
      <c r="H26" s="63"/>
      <c r="I26" s="63"/>
      <c r="J26" s="63"/>
      <c r="K26" s="63"/>
      <c r="L26" s="63"/>
      <c r="M26" s="63"/>
      <c r="N26" s="76"/>
    </row>
    <row r="27" spans="1:14" s="74" customFormat="1" ht="12.75" x14ac:dyDescent="0.2">
      <c r="A27" s="97"/>
      <c r="B27" s="63"/>
      <c r="C27" s="484" t="s">
        <v>244</v>
      </c>
      <c r="D27" s="511"/>
      <c r="E27" s="511"/>
      <c r="F27" s="511"/>
      <c r="G27" s="61"/>
      <c r="H27" s="61"/>
      <c r="I27" s="141"/>
      <c r="J27" s="515">
        <v>0</v>
      </c>
      <c r="K27" s="789"/>
      <c r="L27" s="63"/>
      <c r="M27" s="63"/>
      <c r="N27" s="76"/>
    </row>
    <row r="28" spans="1:14" s="74" customFormat="1" ht="12.75" x14ac:dyDescent="0.2">
      <c r="A28" s="97"/>
      <c r="B28" s="144"/>
      <c r="C28" s="63"/>
      <c r="D28" s="63"/>
      <c r="E28" s="63"/>
      <c r="F28" s="63"/>
      <c r="G28" s="63"/>
      <c r="H28" s="63"/>
      <c r="I28" s="63"/>
      <c r="J28" s="63"/>
      <c r="K28" s="63"/>
      <c r="L28" s="63"/>
      <c r="M28" s="63"/>
      <c r="N28" s="76"/>
    </row>
    <row r="29" spans="1:14" s="74" customFormat="1" ht="12.75" x14ac:dyDescent="0.2">
      <c r="A29" s="97"/>
      <c r="B29" s="63"/>
      <c r="C29" s="484" t="s">
        <v>245</v>
      </c>
      <c r="D29" s="511"/>
      <c r="E29" s="511"/>
      <c r="F29" s="511"/>
      <c r="G29" s="61"/>
      <c r="H29" s="61"/>
      <c r="I29" s="141"/>
      <c r="J29" s="515">
        <v>0</v>
      </c>
      <c r="K29" s="789"/>
      <c r="L29" s="63"/>
      <c r="M29" s="63"/>
      <c r="N29" s="76"/>
    </row>
    <row r="30" spans="1:14" s="74" customFormat="1" ht="12.75" x14ac:dyDescent="0.2">
      <c r="A30" s="97"/>
      <c r="B30" s="144"/>
      <c r="C30" s="63"/>
      <c r="D30" s="63"/>
      <c r="E30" s="63"/>
      <c r="F30" s="63"/>
      <c r="G30" s="63"/>
      <c r="H30" s="63"/>
      <c r="I30" s="63"/>
      <c r="J30" s="63"/>
      <c r="K30" s="63"/>
      <c r="L30" s="63"/>
      <c r="M30" s="63"/>
      <c r="N30" s="76"/>
    </row>
    <row r="31" spans="1:14" s="74" customFormat="1" ht="12.75" x14ac:dyDescent="0.2">
      <c r="A31" s="97"/>
      <c r="B31" s="63"/>
      <c r="C31" s="484" t="s">
        <v>246</v>
      </c>
      <c r="D31" s="511"/>
      <c r="E31" s="511"/>
      <c r="F31" s="61"/>
      <c r="G31" s="61"/>
      <c r="H31" s="61"/>
      <c r="I31" s="141"/>
      <c r="J31" s="515">
        <v>0</v>
      </c>
      <c r="K31" s="789"/>
      <c r="L31" s="63"/>
      <c r="M31" s="63"/>
      <c r="N31" s="76"/>
    </row>
    <row r="32" spans="1:14" s="74" customFormat="1" ht="12.75" x14ac:dyDescent="0.2">
      <c r="A32" s="97"/>
      <c r="B32" s="144"/>
      <c r="C32" s="63"/>
      <c r="D32" s="63"/>
      <c r="E32" s="63"/>
      <c r="F32" s="63"/>
      <c r="G32" s="63"/>
      <c r="H32" s="63"/>
      <c r="I32" s="63"/>
      <c r="J32" s="63"/>
      <c r="K32" s="63"/>
      <c r="L32" s="63"/>
      <c r="M32" s="63"/>
      <c r="N32" s="76"/>
    </row>
    <row r="33" spans="1:14" s="74" customFormat="1" ht="13.5" thickBot="1" x14ac:dyDescent="0.25">
      <c r="A33" s="97"/>
      <c r="B33" s="63"/>
      <c r="C33" s="484" t="s">
        <v>247</v>
      </c>
      <c r="D33" s="511"/>
      <c r="E33" s="511"/>
      <c r="F33" s="61"/>
      <c r="G33" s="61"/>
      <c r="H33" s="61"/>
      <c r="I33" s="141"/>
      <c r="J33" s="802">
        <v>0</v>
      </c>
      <c r="K33" s="803"/>
      <c r="L33" s="63"/>
      <c r="M33" s="63"/>
      <c r="N33" s="76"/>
    </row>
    <row r="34" spans="1:14" s="74" customFormat="1" x14ac:dyDescent="0.2">
      <c r="A34" s="97"/>
      <c r="B34" s="63"/>
      <c r="C34" s="63"/>
      <c r="D34" s="63"/>
      <c r="E34" s="63"/>
      <c r="F34" s="63"/>
      <c r="G34" s="63"/>
      <c r="H34" s="63"/>
      <c r="I34" s="63"/>
      <c r="J34" s="63"/>
      <c r="K34" s="63"/>
      <c r="L34" s="63"/>
      <c r="M34" s="63"/>
      <c r="N34" s="76"/>
    </row>
    <row r="35" spans="1:14" s="74" customFormat="1" ht="12.75" x14ac:dyDescent="0.2">
      <c r="A35" s="97"/>
      <c r="B35" s="63"/>
      <c r="C35" s="63"/>
      <c r="D35" s="63"/>
      <c r="E35" s="63"/>
      <c r="F35" s="63"/>
      <c r="G35" s="63"/>
      <c r="H35" s="63"/>
      <c r="I35" s="79" t="s">
        <v>346</v>
      </c>
      <c r="J35" s="521">
        <f>SUM(J25,J27,J29,J31,J33)</f>
        <v>0</v>
      </c>
      <c r="K35" s="801"/>
      <c r="L35" s="63"/>
      <c r="M35" s="63"/>
      <c r="N35" s="76"/>
    </row>
    <row r="36" spans="1:14" s="74" customFormat="1" ht="13.5" thickBot="1" x14ac:dyDescent="0.25">
      <c r="A36" s="136"/>
      <c r="B36" s="137"/>
      <c r="C36" s="137"/>
      <c r="D36" s="137"/>
      <c r="E36" s="137"/>
      <c r="F36" s="137"/>
      <c r="G36" s="137"/>
      <c r="H36" s="137"/>
      <c r="I36" s="303"/>
      <c r="J36" s="304"/>
      <c r="K36" s="139"/>
      <c r="L36" s="137"/>
      <c r="M36" s="137"/>
      <c r="N36" s="138"/>
    </row>
    <row r="37" spans="1:14" s="74" customFormat="1" ht="12.75" thickTop="1" x14ac:dyDescent="0.2">
      <c r="A37" s="787" t="s">
        <v>651</v>
      </c>
      <c r="B37" s="788"/>
      <c r="C37" s="788"/>
      <c r="D37" s="446"/>
      <c r="E37" s="446"/>
      <c r="F37" s="752" t="s">
        <v>345</v>
      </c>
      <c r="G37" s="783"/>
      <c r="H37" s="783"/>
      <c r="I37" s="783"/>
      <c r="J37" s="20"/>
      <c r="K37" s="752" t="s">
        <v>658</v>
      </c>
      <c r="L37" s="752"/>
      <c r="M37" s="784"/>
      <c r="N37" s="785"/>
    </row>
    <row r="38" spans="1:14" s="74" customFormat="1" ht="12" x14ac:dyDescent="0.2">
      <c r="A38" s="786" t="s">
        <v>666</v>
      </c>
      <c r="B38" s="753"/>
      <c r="C38" s="753"/>
      <c r="D38" s="753"/>
      <c r="E38" s="753"/>
      <c r="F38" s="753"/>
      <c r="G38" s="753"/>
      <c r="H38" s="753"/>
      <c r="I38" s="753"/>
      <c r="J38" s="753"/>
      <c r="K38" s="753"/>
      <c r="L38" s="753"/>
      <c r="M38" s="753"/>
      <c r="N38" s="773"/>
    </row>
    <row r="39" spans="1:14" s="74" customFormat="1" ht="12.75" thickBot="1" x14ac:dyDescent="0.25">
      <c r="A39" s="786" t="s">
        <v>667</v>
      </c>
      <c r="B39" s="753"/>
      <c r="C39" s="753"/>
      <c r="D39" s="753"/>
      <c r="E39" s="753"/>
      <c r="F39" s="753"/>
      <c r="G39" s="753"/>
      <c r="H39" s="753"/>
      <c r="I39" s="753"/>
      <c r="J39" s="753"/>
      <c r="K39" s="753"/>
      <c r="L39" s="753"/>
      <c r="M39" s="753"/>
      <c r="N39" s="773"/>
    </row>
    <row r="40" spans="1:14" s="74" customFormat="1" ht="13.5" thickTop="1" x14ac:dyDescent="0.2">
      <c r="A40" s="140"/>
      <c r="B40" s="792" t="s">
        <v>659</v>
      </c>
      <c r="C40" s="793"/>
      <c r="D40" s="793"/>
      <c r="E40" s="793"/>
      <c r="F40" s="793"/>
      <c r="G40" s="793"/>
      <c r="H40" s="793"/>
      <c r="I40" s="793"/>
      <c r="J40" s="793"/>
      <c r="K40" s="793"/>
      <c r="L40" s="793"/>
      <c r="M40" s="57"/>
      <c r="N40" s="156"/>
    </row>
    <row r="41" spans="1:14" s="74" customFormat="1" ht="12.75" x14ac:dyDescent="0.2">
      <c r="A41" s="97"/>
      <c r="B41" s="144" t="s">
        <v>430</v>
      </c>
      <c r="C41" s="63"/>
      <c r="D41" s="63"/>
      <c r="E41" s="63"/>
      <c r="F41" s="63"/>
      <c r="G41" s="63"/>
      <c r="H41" s="63"/>
      <c r="I41" s="63"/>
      <c r="J41" s="63"/>
      <c r="K41" s="63"/>
      <c r="L41" s="63"/>
      <c r="M41" s="63"/>
      <c r="N41" s="76"/>
    </row>
    <row r="42" spans="1:14" s="74" customFormat="1" x14ac:dyDescent="0.2">
      <c r="A42" s="97"/>
      <c r="B42" s="63"/>
      <c r="C42" s="134"/>
      <c r="D42" s="134"/>
      <c r="E42" s="63"/>
      <c r="F42" s="640"/>
      <c r="G42" s="640"/>
      <c r="H42" s="640"/>
      <c r="I42" s="640"/>
      <c r="J42" s="640"/>
      <c r="K42" s="63"/>
      <c r="L42" s="63"/>
      <c r="M42" s="63"/>
      <c r="N42" s="76"/>
    </row>
    <row r="43" spans="1:14" s="74" customFormat="1" ht="12.75" x14ac:dyDescent="0.2">
      <c r="A43" s="97"/>
      <c r="B43" s="299" t="s">
        <v>2</v>
      </c>
      <c r="C43" s="781"/>
      <c r="D43" s="504"/>
      <c r="E43" s="144" t="s">
        <v>192</v>
      </c>
      <c r="F43" s="687"/>
      <c r="G43" s="687"/>
      <c r="H43" s="687"/>
      <c r="I43" s="687"/>
      <c r="J43" s="687"/>
      <c r="K43" s="63"/>
      <c r="L43" s="63"/>
      <c r="M43" s="63"/>
      <c r="N43" s="76"/>
    </row>
    <row r="44" spans="1:14" s="74" customFormat="1" x14ac:dyDescent="0.2">
      <c r="A44" s="97"/>
      <c r="B44" s="63"/>
      <c r="C44" s="63"/>
      <c r="D44" s="63"/>
      <c r="E44" s="63"/>
      <c r="F44" s="63"/>
      <c r="G44" s="63"/>
      <c r="H44" s="145" t="s">
        <v>248</v>
      </c>
      <c r="I44" s="63"/>
      <c r="J44" s="63"/>
      <c r="K44" s="63"/>
      <c r="L44" s="63"/>
      <c r="M44" s="63"/>
      <c r="N44" s="76"/>
    </row>
    <row r="45" spans="1:14" s="74" customFormat="1" x14ac:dyDescent="0.2">
      <c r="A45" s="97"/>
      <c r="B45" s="63"/>
      <c r="C45" s="134"/>
      <c r="D45" s="134"/>
      <c r="E45" s="63"/>
      <c r="F45" s="640"/>
      <c r="G45" s="640"/>
      <c r="H45" s="640"/>
      <c r="I45" s="640"/>
      <c r="J45" s="640"/>
      <c r="K45" s="63"/>
      <c r="L45" s="63"/>
      <c r="M45" s="63"/>
      <c r="N45" s="76"/>
    </row>
    <row r="46" spans="1:14" s="74" customFormat="1" ht="12.75" x14ac:dyDescent="0.2">
      <c r="A46" s="97"/>
      <c r="B46" s="299" t="s">
        <v>2</v>
      </c>
      <c r="C46" s="781"/>
      <c r="D46" s="504"/>
      <c r="E46" s="144" t="s">
        <v>192</v>
      </c>
      <c r="F46" s="687"/>
      <c r="G46" s="687"/>
      <c r="H46" s="687"/>
      <c r="I46" s="687"/>
      <c r="J46" s="687"/>
      <c r="K46" s="63"/>
      <c r="L46" s="63"/>
      <c r="M46" s="63"/>
      <c r="N46" s="76"/>
    </row>
    <row r="47" spans="1:14" s="74" customFormat="1" x14ac:dyDescent="0.2">
      <c r="A47" s="97"/>
      <c r="B47" s="63"/>
      <c r="C47" s="63"/>
      <c r="D47" s="63"/>
      <c r="E47" s="63"/>
      <c r="F47" s="63"/>
      <c r="G47" s="63"/>
      <c r="H47" s="145" t="s">
        <v>248</v>
      </c>
      <c r="I47" s="63"/>
      <c r="J47" s="63"/>
      <c r="K47" s="63"/>
      <c r="L47" s="63"/>
      <c r="M47" s="63"/>
      <c r="N47" s="76"/>
    </row>
    <row r="48" spans="1:14" s="74" customFormat="1" ht="12" thickBot="1" x14ac:dyDescent="0.25">
      <c r="A48" s="136"/>
      <c r="B48" s="137"/>
      <c r="C48" s="137"/>
      <c r="D48" s="137"/>
      <c r="E48" s="137"/>
      <c r="F48" s="137"/>
      <c r="G48" s="137"/>
      <c r="H48" s="146"/>
      <c r="I48" s="137"/>
      <c r="J48" s="137"/>
      <c r="K48" s="137"/>
      <c r="L48" s="137"/>
      <c r="M48" s="137"/>
      <c r="N48" s="138"/>
    </row>
    <row r="49" spans="1:14" s="74" customFormat="1" ht="13.5" thickTop="1" x14ac:dyDescent="0.2">
      <c r="A49" s="782" t="s">
        <v>660</v>
      </c>
      <c r="B49" s="468"/>
      <c r="C49" s="468"/>
      <c r="D49" s="468"/>
      <c r="E49" s="468"/>
      <c r="F49" s="468"/>
      <c r="G49" s="468"/>
      <c r="H49" s="468"/>
      <c r="I49" s="468"/>
      <c r="J49" s="468"/>
      <c r="K49" s="468"/>
      <c r="L49" s="468"/>
      <c r="M49" s="468"/>
      <c r="N49" s="467"/>
    </row>
    <row r="50" spans="1:14" s="74" customFormat="1" ht="12.75" x14ac:dyDescent="0.2">
      <c r="A50" s="782" t="s">
        <v>661</v>
      </c>
      <c r="B50" s="468"/>
      <c r="C50" s="468"/>
      <c r="D50" s="468"/>
      <c r="E50" s="468"/>
      <c r="F50" s="468"/>
      <c r="G50" s="468"/>
      <c r="H50" s="468"/>
      <c r="I50" s="468"/>
      <c r="J50" s="468"/>
      <c r="K50" s="468"/>
      <c r="L50" s="468"/>
      <c r="M50" s="468"/>
      <c r="N50" s="467"/>
    </row>
    <row r="51" spans="1:14" s="74" customFormat="1" ht="12.75" x14ac:dyDescent="0.2">
      <c r="A51" s="782" t="s">
        <v>662</v>
      </c>
      <c r="B51" s="468"/>
      <c r="C51" s="468"/>
      <c r="D51" s="468"/>
      <c r="E51" s="468"/>
      <c r="F51" s="468"/>
      <c r="G51" s="468"/>
      <c r="H51" s="468"/>
      <c r="I51" s="468"/>
      <c r="J51" s="468"/>
      <c r="K51" s="468"/>
      <c r="L51" s="468"/>
      <c r="M51" s="468"/>
      <c r="N51" s="467"/>
    </row>
    <row r="52" spans="1:14" s="63" customFormat="1" ht="13.5" thickBot="1" x14ac:dyDescent="0.25">
      <c r="A52" s="794" t="s">
        <v>430</v>
      </c>
      <c r="B52" s="795"/>
      <c r="C52" s="795"/>
      <c r="D52" s="795"/>
      <c r="E52" s="795"/>
      <c r="F52" s="795"/>
      <c r="G52" s="795"/>
      <c r="H52" s="795"/>
      <c r="I52" s="795"/>
      <c r="J52" s="795"/>
      <c r="K52" s="795"/>
      <c r="L52" s="795"/>
      <c r="M52" s="795"/>
      <c r="N52" s="796"/>
    </row>
    <row r="53" spans="1:14" s="74" customFormat="1" ht="12" thickTop="1" x14ac:dyDescent="0.2">
      <c r="A53" s="97"/>
      <c r="B53" s="63"/>
      <c r="C53" s="134"/>
      <c r="D53" s="134"/>
      <c r="E53" s="63"/>
      <c r="F53" s="640"/>
      <c r="G53" s="640"/>
      <c r="H53" s="640"/>
      <c r="I53" s="640"/>
      <c r="J53" s="640"/>
      <c r="K53" s="63"/>
      <c r="L53" s="63"/>
      <c r="M53" s="63"/>
      <c r="N53" s="76"/>
    </row>
    <row r="54" spans="1:14" s="74" customFormat="1" ht="12.75" x14ac:dyDescent="0.2">
      <c r="A54" s="97"/>
      <c r="B54" s="144" t="s">
        <v>2</v>
      </c>
      <c r="C54" s="380"/>
      <c r="D54" s="78"/>
      <c r="E54" s="144" t="s">
        <v>192</v>
      </c>
      <c r="F54" s="687"/>
      <c r="G54" s="687"/>
      <c r="H54" s="687"/>
      <c r="I54" s="687"/>
      <c r="J54" s="687"/>
      <c r="K54" s="63"/>
      <c r="L54" s="63"/>
      <c r="M54" s="63"/>
      <c r="N54" s="76"/>
    </row>
    <row r="55" spans="1:14" s="74" customFormat="1" x14ac:dyDescent="0.2">
      <c r="A55" s="97"/>
      <c r="B55" s="63"/>
      <c r="C55" s="63"/>
      <c r="D55" s="63"/>
      <c r="E55" s="63"/>
      <c r="F55" s="63"/>
      <c r="G55" s="790" t="s">
        <v>249</v>
      </c>
      <c r="H55" s="791"/>
      <c r="I55" s="791"/>
      <c r="J55" s="63"/>
      <c r="K55" s="63"/>
      <c r="L55" s="63"/>
      <c r="M55" s="63"/>
      <c r="N55" s="76"/>
    </row>
    <row r="56" spans="1:14" s="74" customFormat="1" ht="12.75" x14ac:dyDescent="0.2">
      <c r="A56" s="782" t="s">
        <v>663</v>
      </c>
      <c r="B56" s="468"/>
      <c r="C56" s="468"/>
      <c r="D56" s="468"/>
      <c r="E56" s="468"/>
      <c r="F56" s="468"/>
      <c r="G56" s="468"/>
      <c r="H56" s="468"/>
      <c r="I56" s="468"/>
      <c r="J56" s="468"/>
      <c r="K56" s="468"/>
      <c r="L56" s="468"/>
      <c r="M56" s="468"/>
      <c r="N56" s="467"/>
    </row>
    <row r="57" spans="1:14" s="74" customFormat="1" ht="12.75" x14ac:dyDescent="0.2">
      <c r="A57" s="782" t="s">
        <v>664</v>
      </c>
      <c r="B57" s="468"/>
      <c r="C57" s="468"/>
      <c r="D57" s="468"/>
      <c r="E57" s="468"/>
      <c r="F57" s="468"/>
      <c r="G57" s="468"/>
      <c r="H57" s="468"/>
      <c r="I57" s="468"/>
      <c r="J57" s="468"/>
      <c r="K57" s="468"/>
      <c r="L57" s="468"/>
      <c r="M57" s="63"/>
      <c r="N57" s="76"/>
    </row>
    <row r="58" spans="1:14" s="74" customFormat="1" x14ac:dyDescent="0.2">
      <c r="A58" s="97"/>
      <c r="B58" s="63"/>
      <c r="C58" s="134"/>
      <c r="D58" s="134"/>
      <c r="E58" s="63"/>
      <c r="F58" s="640"/>
      <c r="G58" s="640"/>
      <c r="H58" s="640"/>
      <c r="I58" s="640"/>
      <c r="J58" s="640"/>
      <c r="K58" s="63"/>
      <c r="L58" s="63"/>
      <c r="M58" s="63"/>
      <c r="N58" s="76"/>
    </row>
    <row r="59" spans="1:14" s="74" customFormat="1" ht="12.75" x14ac:dyDescent="0.2">
      <c r="A59" s="97"/>
      <c r="B59" s="144" t="s">
        <v>2</v>
      </c>
      <c r="C59" s="380"/>
      <c r="D59" s="78"/>
      <c r="E59" s="144" t="s">
        <v>192</v>
      </c>
      <c r="F59" s="687"/>
      <c r="G59" s="687"/>
      <c r="H59" s="687"/>
      <c r="I59" s="687"/>
      <c r="J59" s="687"/>
      <c r="K59" s="63"/>
      <c r="L59" s="63"/>
      <c r="M59" s="63"/>
      <c r="N59" s="76"/>
    </row>
    <row r="60" spans="1:14" s="74" customFormat="1" ht="12" thickBot="1" x14ac:dyDescent="0.25">
      <c r="A60" s="97"/>
      <c r="B60" s="63"/>
      <c r="C60" s="63"/>
      <c r="D60" s="63"/>
      <c r="E60" s="63"/>
      <c r="F60" s="63"/>
      <c r="G60" s="790" t="s">
        <v>225</v>
      </c>
      <c r="H60" s="790"/>
      <c r="I60" s="790"/>
      <c r="J60" s="63"/>
      <c r="K60" s="63"/>
      <c r="L60" s="63"/>
      <c r="M60" s="63"/>
      <c r="N60" s="76"/>
    </row>
    <row r="61" spans="1:14" s="74" customFormat="1" ht="12" thickTop="1" x14ac:dyDescent="0.2">
      <c r="A61" s="140"/>
      <c r="B61" s="57"/>
      <c r="C61" s="57"/>
      <c r="D61" s="57"/>
      <c r="E61" s="99"/>
      <c r="F61" s="99"/>
      <c r="G61" s="99"/>
      <c r="H61" s="99"/>
      <c r="I61" s="99"/>
      <c r="J61" s="99"/>
      <c r="K61" s="99"/>
      <c r="L61" s="57"/>
      <c r="M61" s="57"/>
      <c r="N61" s="156"/>
    </row>
    <row r="62" spans="1:14" ht="12.75" x14ac:dyDescent="0.2">
      <c r="A62" s="60"/>
      <c r="B62" s="26" t="s">
        <v>250</v>
      </c>
      <c r="C62" s="26"/>
      <c r="D62" s="20"/>
      <c r="E62" s="113"/>
      <c r="F62" s="114"/>
      <c r="G62" s="11"/>
      <c r="H62" s="11"/>
      <c r="I62" s="11"/>
      <c r="J62" s="11"/>
      <c r="K62" s="113"/>
      <c r="L62" s="61"/>
      <c r="M62" s="61"/>
      <c r="N62" s="77"/>
    </row>
    <row r="63" spans="1:14" ht="12.75" x14ac:dyDescent="0.2">
      <c r="A63" s="60"/>
      <c r="B63" s="26" t="s">
        <v>251</v>
      </c>
      <c r="C63" s="26"/>
      <c r="D63" s="173"/>
      <c r="E63" s="113"/>
      <c r="N63" s="77"/>
    </row>
    <row r="64" spans="1:14" ht="12.75" x14ac:dyDescent="0.2">
      <c r="A64" s="60"/>
      <c r="B64" s="26" t="s">
        <v>252</v>
      </c>
      <c r="C64" s="26"/>
      <c r="D64" s="173"/>
      <c r="E64" s="113"/>
      <c r="F64" s="11"/>
      <c r="G64" s="11"/>
      <c r="H64" s="11"/>
      <c r="I64" s="11"/>
      <c r="J64" s="11"/>
      <c r="K64" s="113"/>
      <c r="L64" s="61"/>
      <c r="M64" s="61"/>
      <c r="N64" s="77"/>
    </row>
    <row r="65" spans="1:14" ht="12.75" x14ac:dyDescent="0.2">
      <c r="A65" s="60"/>
      <c r="B65" s="26" t="s">
        <v>253</v>
      </c>
      <c r="C65" s="26"/>
      <c r="D65" s="47"/>
      <c r="E65" s="113"/>
      <c r="F65" s="113"/>
      <c r="G65" s="113"/>
      <c r="H65" s="113"/>
      <c r="I65" s="113"/>
      <c r="J65" s="113"/>
      <c r="K65" s="113"/>
      <c r="L65" s="61"/>
      <c r="M65" s="61"/>
      <c r="N65" s="77"/>
    </row>
    <row r="66" spans="1:14" ht="5.25" customHeight="1" x14ac:dyDescent="0.2">
      <c r="A66" s="60"/>
      <c r="B66" s="61"/>
      <c r="C66" s="61"/>
      <c r="D66" s="61"/>
      <c r="E66" s="61"/>
      <c r="F66" s="61"/>
      <c r="G66" s="61"/>
      <c r="H66" s="61"/>
      <c r="I66" s="61"/>
      <c r="J66" s="61"/>
      <c r="K66" s="61"/>
      <c r="L66" s="61"/>
      <c r="M66" s="61"/>
      <c r="N66" s="77"/>
    </row>
    <row r="67" spans="1:14" s="74" customFormat="1" ht="12.75" x14ac:dyDescent="0.2">
      <c r="A67" s="97"/>
      <c r="B67" s="745" t="s">
        <v>254</v>
      </c>
      <c r="C67" s="745"/>
      <c r="D67" s="745"/>
      <c r="E67" s="745"/>
      <c r="F67" s="63"/>
      <c r="G67" s="63"/>
      <c r="H67" s="63"/>
      <c r="I67" s="63"/>
      <c r="J67" s="63"/>
      <c r="K67" s="63"/>
      <c r="L67" s="63"/>
      <c r="M67" s="63"/>
      <c r="N67" s="76"/>
    </row>
    <row r="68" spans="1:14" ht="12.75" x14ac:dyDescent="0.2">
      <c r="A68" s="60"/>
      <c r="B68" s="63"/>
      <c r="C68" s="26" t="s">
        <v>140</v>
      </c>
      <c r="D68" s="425"/>
      <c r="E68" s="425"/>
      <c r="F68" s="425"/>
      <c r="G68" s="425"/>
      <c r="H68" s="425"/>
      <c r="I68" s="425"/>
      <c r="J68" s="425"/>
      <c r="K68" s="61"/>
      <c r="L68" s="61"/>
      <c r="M68" s="61"/>
      <c r="N68" s="77"/>
    </row>
    <row r="69" spans="1:14" ht="12.75" x14ac:dyDescent="0.2">
      <c r="A69" s="60"/>
      <c r="B69" s="61"/>
      <c r="C69" s="26" t="s">
        <v>255</v>
      </c>
      <c r="D69" s="440"/>
      <c r="E69" s="440"/>
      <c r="F69" s="440"/>
      <c r="G69" s="440"/>
      <c r="H69" s="440"/>
      <c r="I69" s="440"/>
      <c r="J69" s="440"/>
      <c r="K69" s="61"/>
      <c r="L69" s="61"/>
      <c r="M69" s="61"/>
      <c r="N69" s="77"/>
    </row>
    <row r="70" spans="1:14" ht="12.75" x14ac:dyDescent="0.2">
      <c r="A70" s="60"/>
      <c r="B70" s="61"/>
      <c r="C70" s="26" t="s">
        <v>256</v>
      </c>
      <c r="D70" s="61"/>
      <c r="E70" s="440"/>
      <c r="F70" s="440"/>
      <c r="G70" s="440"/>
      <c r="H70" s="440"/>
      <c r="I70" s="440"/>
      <c r="J70" s="440"/>
      <c r="K70" s="61"/>
      <c r="L70" s="61"/>
      <c r="M70" s="61"/>
      <c r="N70" s="77"/>
    </row>
    <row r="71" spans="1:14" x14ac:dyDescent="0.2">
      <c r="A71" s="60"/>
      <c r="B71" s="61"/>
      <c r="C71" s="61"/>
      <c r="D71" s="61"/>
      <c r="E71" s="61"/>
      <c r="F71" s="61"/>
      <c r="G71" s="61"/>
      <c r="H71" s="61"/>
      <c r="I71" s="61"/>
      <c r="J71" s="61"/>
      <c r="K71" s="61"/>
      <c r="L71" s="61"/>
      <c r="M71" s="61"/>
      <c r="N71" s="77"/>
    </row>
    <row r="72" spans="1:14" x14ac:dyDescent="0.2">
      <c r="A72" s="60"/>
      <c r="B72" s="61"/>
      <c r="C72" s="61"/>
      <c r="D72" s="61"/>
      <c r="E72" s="61"/>
      <c r="F72" s="61"/>
      <c r="G72" s="61"/>
      <c r="H72" s="61"/>
      <c r="I72" s="61"/>
      <c r="J72" s="61"/>
      <c r="K72" s="61"/>
      <c r="L72" s="61"/>
      <c r="M72" s="61"/>
      <c r="N72" s="77"/>
    </row>
    <row r="73" spans="1:14" ht="12.75" x14ac:dyDescent="0.2">
      <c r="A73" s="60"/>
      <c r="B73" s="61"/>
      <c r="C73" s="688" t="s">
        <v>665</v>
      </c>
      <c r="D73" s="688"/>
      <c r="E73" s="688"/>
      <c r="F73" s="688"/>
      <c r="G73" s="688"/>
      <c r="H73" s="468"/>
      <c r="I73" s="446"/>
      <c r="J73" s="446"/>
      <c r="K73" s="61"/>
      <c r="L73" s="61"/>
      <c r="M73" s="61"/>
      <c r="N73" s="77"/>
    </row>
    <row r="74" spans="1:14" x14ac:dyDescent="0.2">
      <c r="A74" s="60"/>
      <c r="B74" s="61"/>
      <c r="C74" s="61"/>
      <c r="D74" s="61"/>
      <c r="E74" s="61"/>
      <c r="F74" s="61"/>
      <c r="G74" s="61"/>
      <c r="H74" s="61"/>
      <c r="I74" s="61"/>
      <c r="J74" s="61"/>
      <c r="K74" s="61"/>
      <c r="L74" s="61"/>
      <c r="M74" s="61"/>
      <c r="N74" s="77"/>
    </row>
    <row r="75" spans="1:14" x14ac:dyDescent="0.2">
      <c r="A75" s="60"/>
      <c r="B75" s="61"/>
      <c r="C75" s="61"/>
      <c r="D75" s="61"/>
      <c r="E75" s="61"/>
      <c r="F75" s="61"/>
      <c r="G75" s="61"/>
      <c r="H75" s="61"/>
      <c r="I75" s="61"/>
      <c r="J75" s="61"/>
      <c r="K75" s="61"/>
      <c r="L75" s="61"/>
      <c r="M75" s="61"/>
      <c r="N75" s="77"/>
    </row>
    <row r="76" spans="1:14" x14ac:dyDescent="0.2">
      <c r="A76" s="60"/>
      <c r="B76" s="61"/>
      <c r="C76" s="61"/>
      <c r="D76" s="61"/>
      <c r="E76" s="61"/>
      <c r="F76" s="61"/>
      <c r="G76" s="61"/>
      <c r="H76" s="61"/>
      <c r="I76" s="61"/>
      <c r="J76" s="61"/>
      <c r="K76" s="61"/>
      <c r="L76" s="61"/>
      <c r="M76" s="61"/>
      <c r="N76" s="77"/>
    </row>
    <row r="77" spans="1:14" ht="12" thickBot="1" x14ac:dyDescent="0.25">
      <c r="A77" s="132"/>
      <c r="B77" s="133"/>
      <c r="C77" s="133"/>
      <c r="D77" s="133"/>
      <c r="E77" s="133"/>
      <c r="F77" s="133"/>
      <c r="G77" s="133"/>
      <c r="H77" s="133"/>
      <c r="I77" s="133"/>
      <c r="J77" s="133"/>
      <c r="K77" s="133"/>
      <c r="L77" s="133"/>
      <c r="M77" s="133"/>
      <c r="N77" s="148"/>
    </row>
    <row r="78" spans="1:14" ht="12" thickTop="1" x14ac:dyDescent="0.2"/>
  </sheetData>
  <sheetProtection sheet="1" objects="1" scenarios="1" selectLockedCells="1"/>
  <mergeCells count="60">
    <mergeCell ref="J35:K35"/>
    <mergeCell ref="A37:C37"/>
    <mergeCell ref="D37:E37"/>
    <mergeCell ref="F37:I37"/>
    <mergeCell ref="I73:J73"/>
    <mergeCell ref="B67:E67"/>
    <mergeCell ref="D68:J68"/>
    <mergeCell ref="D69:J69"/>
    <mergeCell ref="C73:H73"/>
    <mergeCell ref="E70:J70"/>
    <mergeCell ref="B1:L1"/>
    <mergeCell ref="B2:L2"/>
    <mergeCell ref="B3:L3"/>
    <mergeCell ref="B4:L4"/>
    <mergeCell ref="A18:N18"/>
    <mergeCell ref="D7:J7"/>
    <mergeCell ref="E8:F8"/>
    <mergeCell ref="G8:I8"/>
    <mergeCell ref="D9:F9"/>
    <mergeCell ref="G9:I9"/>
    <mergeCell ref="J9:M9"/>
    <mergeCell ref="C27:F27"/>
    <mergeCell ref="D10:F10"/>
    <mergeCell ref="C33:E33"/>
    <mergeCell ref="J33:K33"/>
    <mergeCell ref="A19:N19"/>
    <mergeCell ref="J10:M10"/>
    <mergeCell ref="J25:K25"/>
    <mergeCell ref="J27:K27"/>
    <mergeCell ref="J29:K29"/>
    <mergeCell ref="C31:E31"/>
    <mergeCell ref="J31:K31"/>
    <mergeCell ref="C29:F29"/>
    <mergeCell ref="F58:J59"/>
    <mergeCell ref="G60:I60"/>
    <mergeCell ref="F45:J46"/>
    <mergeCell ref="F53:J54"/>
    <mergeCell ref="G55:I55"/>
    <mergeCell ref="A49:N49"/>
    <mergeCell ref="A50:N50"/>
    <mergeCell ref="A51:N51"/>
    <mergeCell ref="A52:N52"/>
    <mergeCell ref="A56:N56"/>
    <mergeCell ref="A57:L57"/>
    <mergeCell ref="C43:D43"/>
    <mergeCell ref="C46:D46"/>
    <mergeCell ref="A21:N21"/>
    <mergeCell ref="A22:N22"/>
    <mergeCell ref="A13:N13"/>
    <mergeCell ref="A14:N14"/>
    <mergeCell ref="A16:N16"/>
    <mergeCell ref="A17:N17"/>
    <mergeCell ref="A20:N20"/>
    <mergeCell ref="K37:N37"/>
    <mergeCell ref="A38:N38"/>
    <mergeCell ref="A39:N39"/>
    <mergeCell ref="B40:L40"/>
    <mergeCell ref="F42:J43"/>
    <mergeCell ref="B23:L23"/>
    <mergeCell ref="D25:I25"/>
  </mergeCells>
  <phoneticPr fontId="2" type="noConversion"/>
  <dataValidations count="3">
    <dataValidation type="list" allowBlank="1" showInputMessage="1" showErrorMessage="1" sqref="D37:E37">
      <formula1>Claim_Certify</formula1>
    </dataValidation>
    <dataValidation type="list" allowBlank="1" showInputMessage="1" showErrorMessage="1" sqref="J37">
      <formula1>Claim_Certify2</formula1>
    </dataValidation>
    <dataValidation type="list" allowBlank="1" showInputMessage="1" showErrorMessage="1" sqref="I73:J73">
      <formula1>Yes_No</formula1>
    </dataValidation>
  </dataValidations>
  <pageMargins left="0" right="0" top="0.5" bottom="0.5" header="0.5" footer="0.5"/>
  <pageSetup paperSize="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87" r:id="rId4" name="Check Box 11">
              <controlPr defaultSize="0" autoFill="0" autoLine="0" autoPict="0">
                <anchor moveWithCells="1">
                  <from>
                    <xdr:col>2</xdr:col>
                    <xdr:colOff>1000125</xdr:colOff>
                    <xdr:row>23</xdr:row>
                    <xdr:rowOff>133350</xdr:rowOff>
                  </from>
                  <to>
                    <xdr:col>4</xdr:col>
                    <xdr:colOff>361950</xdr:colOff>
                    <xdr:row>25</xdr:row>
                    <xdr:rowOff>38100</xdr:rowOff>
                  </to>
                </anchor>
              </controlPr>
            </control>
          </mc:Choice>
        </mc:AlternateContent>
        <mc:AlternateContent xmlns:mc="http://schemas.openxmlformats.org/markup-compatibility/2006">
          <mc:Choice Requires="x14">
            <control shapeId="24588" r:id="rId5" name="Check Box 12">
              <controlPr defaultSize="0" autoFill="0" autoLine="0" autoPict="0">
                <anchor moveWithCells="1">
                  <from>
                    <xdr:col>4</xdr:col>
                    <xdr:colOff>200025</xdr:colOff>
                    <xdr:row>23</xdr:row>
                    <xdr:rowOff>123825</xdr:rowOff>
                  </from>
                  <to>
                    <xdr:col>6</xdr:col>
                    <xdr:colOff>28575</xdr:colOff>
                    <xdr:row>25</xdr:row>
                    <xdr:rowOff>38100</xdr:rowOff>
                  </to>
                </anchor>
              </controlPr>
            </control>
          </mc:Choice>
        </mc:AlternateContent>
        <mc:AlternateContent xmlns:mc="http://schemas.openxmlformats.org/markup-compatibility/2006">
          <mc:Choice Requires="x14">
            <control shapeId="24589" r:id="rId6" name="Check Box 13">
              <controlPr defaultSize="0" autoFill="0" autoLine="0" autoPict="0">
                <anchor moveWithCells="1">
                  <from>
                    <xdr:col>5</xdr:col>
                    <xdr:colOff>400050</xdr:colOff>
                    <xdr:row>23</xdr:row>
                    <xdr:rowOff>133350</xdr:rowOff>
                  </from>
                  <to>
                    <xdr:col>7</xdr:col>
                    <xdr:colOff>238125</xdr:colOff>
                    <xdr:row>25</xdr:row>
                    <xdr:rowOff>38100</xdr:rowOff>
                  </to>
                </anchor>
              </controlPr>
            </control>
          </mc:Choice>
        </mc:AlternateContent>
        <mc:AlternateContent xmlns:mc="http://schemas.openxmlformats.org/markup-compatibility/2006">
          <mc:Choice Requires="x14">
            <control shapeId="24590" r:id="rId7" name="Check Box 14">
              <controlPr defaultSize="0" autoFill="0" autoLine="0" autoPict="0">
                <anchor moveWithCells="1">
                  <from>
                    <xdr:col>7</xdr:col>
                    <xdr:colOff>114300</xdr:colOff>
                    <xdr:row>23</xdr:row>
                    <xdr:rowOff>133350</xdr:rowOff>
                  </from>
                  <to>
                    <xdr:col>8</xdr:col>
                    <xdr:colOff>476250</xdr:colOff>
                    <xdr:row>25</xdr:row>
                    <xdr:rowOff>38100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topLeftCell="B4" workbookViewId="0">
      <selection activeCell="G36" sqref="G36"/>
    </sheetView>
  </sheetViews>
  <sheetFormatPr defaultRowHeight="12.75" x14ac:dyDescent="0.2"/>
  <cols>
    <col min="1" max="1" width="18.6640625" style="1" customWidth="1"/>
    <col min="2" max="2" width="12.6640625" style="1" customWidth="1"/>
    <col min="3" max="3" width="7.83203125" style="1" customWidth="1"/>
    <col min="4" max="4" width="13.33203125" style="1" customWidth="1"/>
    <col min="5" max="6" width="15.5" style="1" customWidth="1"/>
    <col min="7" max="7" width="28.1640625" style="1" customWidth="1"/>
    <col min="8" max="8" width="15.5" style="1" customWidth="1"/>
    <col min="9" max="9" width="12.6640625" style="1" customWidth="1"/>
    <col min="10" max="10" width="10.33203125" style="1" bestFit="1" customWidth="1"/>
    <col min="11" max="11" width="24.33203125" style="1" customWidth="1"/>
    <col min="12" max="16384" width="9.33203125" style="1"/>
  </cols>
  <sheetData>
    <row r="1" spans="1:18" x14ac:dyDescent="0.2">
      <c r="A1" s="2" t="s">
        <v>64</v>
      </c>
      <c r="B1" s="2" t="s">
        <v>629</v>
      </c>
      <c r="C1" s="2" t="s">
        <v>69</v>
      </c>
      <c r="D1" s="2" t="s">
        <v>70</v>
      </c>
      <c r="E1" s="2" t="s">
        <v>77</v>
      </c>
      <c r="F1" s="2"/>
      <c r="G1" s="2" t="s">
        <v>79</v>
      </c>
      <c r="H1" s="2" t="s">
        <v>80</v>
      </c>
      <c r="I1" s="2" t="s">
        <v>81</v>
      </c>
      <c r="J1" s="2" t="s">
        <v>601</v>
      </c>
      <c r="K1" s="2" t="s">
        <v>390</v>
      </c>
    </row>
    <row r="2" spans="1:18" x14ac:dyDescent="0.2">
      <c r="A2" s="1" t="s">
        <v>48</v>
      </c>
      <c r="B2" s="1" t="s">
        <v>630</v>
      </c>
      <c r="C2" s="1" t="s">
        <v>18</v>
      </c>
      <c r="D2" s="1" t="s">
        <v>71</v>
      </c>
      <c r="E2" s="1" t="s">
        <v>50</v>
      </c>
      <c r="G2" s="1" t="s">
        <v>18</v>
      </c>
      <c r="H2" s="1" t="s">
        <v>21</v>
      </c>
      <c r="I2" s="1" t="s">
        <v>82</v>
      </c>
      <c r="J2" s="46">
        <v>1</v>
      </c>
      <c r="K2" s="1" t="s">
        <v>396</v>
      </c>
    </row>
    <row r="3" spans="1:18" x14ac:dyDescent="0.2">
      <c r="A3" s="1" t="s">
        <v>65</v>
      </c>
      <c r="B3" s="1" t="s">
        <v>17</v>
      </c>
      <c r="C3" s="1" t="s">
        <v>19</v>
      </c>
      <c r="D3" s="1" t="s">
        <v>49</v>
      </c>
      <c r="E3" s="1" t="s">
        <v>78</v>
      </c>
      <c r="G3" s="1" t="s">
        <v>19</v>
      </c>
      <c r="H3" s="1" t="s">
        <v>22</v>
      </c>
      <c r="I3" s="1" t="s">
        <v>52</v>
      </c>
      <c r="J3" s="46">
        <v>2</v>
      </c>
      <c r="K3" s="1" t="s">
        <v>391</v>
      </c>
    </row>
    <row r="4" spans="1:18" x14ac:dyDescent="0.2">
      <c r="A4" s="1" t="s">
        <v>66</v>
      </c>
      <c r="B4" s="1" t="s">
        <v>24</v>
      </c>
      <c r="C4" s="1" t="s">
        <v>24</v>
      </c>
      <c r="D4" s="1" t="s">
        <v>72</v>
      </c>
      <c r="E4" s="1" t="s">
        <v>24</v>
      </c>
      <c r="G4" s="1" t="s">
        <v>24</v>
      </c>
      <c r="H4" s="1" t="s">
        <v>108</v>
      </c>
      <c r="I4" s="1" t="s">
        <v>83</v>
      </c>
      <c r="J4" s="46">
        <v>3</v>
      </c>
      <c r="K4" s="1" t="s">
        <v>397</v>
      </c>
    </row>
    <row r="5" spans="1:18" x14ac:dyDescent="0.2">
      <c r="A5" s="1" t="s">
        <v>67</v>
      </c>
      <c r="D5" s="1" t="s">
        <v>73</v>
      </c>
      <c r="H5" s="1" t="s">
        <v>109</v>
      </c>
      <c r="I5" s="1" t="s">
        <v>24</v>
      </c>
      <c r="J5" s="46">
        <v>4</v>
      </c>
      <c r="K5" s="1" t="s">
        <v>392</v>
      </c>
    </row>
    <row r="6" spans="1:18" x14ac:dyDescent="0.2">
      <c r="A6" s="1" t="s">
        <v>68</v>
      </c>
      <c r="B6" s="1" t="s">
        <v>740</v>
      </c>
      <c r="D6" s="1" t="s">
        <v>74</v>
      </c>
      <c r="G6" s="2" t="s">
        <v>403</v>
      </c>
      <c r="H6" s="1" t="s">
        <v>24</v>
      </c>
      <c r="J6" s="46">
        <v>5</v>
      </c>
      <c r="K6" s="1" t="s">
        <v>393</v>
      </c>
    </row>
    <row r="7" spans="1:18" x14ac:dyDescent="0.2">
      <c r="B7" s="1" t="s">
        <v>741</v>
      </c>
      <c r="D7" s="1" t="s">
        <v>75</v>
      </c>
      <c r="G7" s="1" t="s">
        <v>18</v>
      </c>
      <c r="I7" s="2" t="s">
        <v>751</v>
      </c>
      <c r="J7" s="46">
        <v>6</v>
      </c>
      <c r="K7" s="1" t="s">
        <v>394</v>
      </c>
    </row>
    <row r="8" spans="1:18" x14ac:dyDescent="0.2">
      <c r="B8" s="1" t="s">
        <v>742</v>
      </c>
      <c r="D8" s="1" t="s">
        <v>76</v>
      </c>
      <c r="G8" s="1" t="s">
        <v>19</v>
      </c>
      <c r="H8" s="2" t="s">
        <v>404</v>
      </c>
      <c r="I8" s="1" t="s">
        <v>752</v>
      </c>
      <c r="J8" s="46">
        <v>7</v>
      </c>
      <c r="K8" s="1" t="s">
        <v>395</v>
      </c>
    </row>
    <row r="9" spans="1:18" x14ac:dyDescent="0.2">
      <c r="D9" s="1" t="s">
        <v>24</v>
      </c>
      <c r="H9" s="1" t="s">
        <v>405</v>
      </c>
      <c r="I9" s="1" t="s">
        <v>753</v>
      </c>
      <c r="J9" s="46">
        <v>8</v>
      </c>
      <c r="K9" s="1" t="s">
        <v>398</v>
      </c>
    </row>
    <row r="10" spans="1:18" x14ac:dyDescent="0.2">
      <c r="H10" s="1" t="s">
        <v>406</v>
      </c>
      <c r="I10" s="1" t="s">
        <v>754</v>
      </c>
      <c r="J10" s="46">
        <v>9</v>
      </c>
    </row>
    <row r="11" spans="1:18" x14ac:dyDescent="0.2">
      <c r="A11" s="2" t="s">
        <v>599</v>
      </c>
      <c r="B11" s="2" t="s">
        <v>84</v>
      </c>
      <c r="C11" s="2" t="s">
        <v>86</v>
      </c>
      <c r="D11" s="2" t="s">
        <v>90</v>
      </c>
      <c r="E11" s="2" t="s">
        <v>94</v>
      </c>
      <c r="F11" s="2"/>
      <c r="G11" s="2" t="s">
        <v>102</v>
      </c>
      <c r="H11" s="1" t="s">
        <v>24</v>
      </c>
      <c r="I11" s="1" t="s">
        <v>755</v>
      </c>
      <c r="J11" s="46">
        <v>10</v>
      </c>
      <c r="K11" s="1" t="s">
        <v>638</v>
      </c>
    </row>
    <row r="12" spans="1:18" x14ac:dyDescent="0.2">
      <c r="A12" s="46">
        <v>1</v>
      </c>
      <c r="B12" s="46">
        <v>1</v>
      </c>
      <c r="C12" s="1" t="s">
        <v>51</v>
      </c>
      <c r="D12" s="1" t="s">
        <v>91</v>
      </c>
      <c r="E12" s="1" t="s">
        <v>95</v>
      </c>
      <c r="G12" s="1" t="s">
        <v>47</v>
      </c>
      <c r="H12" s="2" t="s">
        <v>431</v>
      </c>
      <c r="I12" s="1" t="s">
        <v>756</v>
      </c>
      <c r="J12" s="46">
        <v>11</v>
      </c>
      <c r="K12" s="1" t="s">
        <v>639</v>
      </c>
      <c r="R12" s="1" t="s">
        <v>614</v>
      </c>
    </row>
    <row r="13" spans="1:18" x14ac:dyDescent="0.2">
      <c r="A13" s="46">
        <v>2</v>
      </c>
      <c r="B13" s="46">
        <v>1.5</v>
      </c>
      <c r="C13" s="1" t="s">
        <v>85</v>
      </c>
      <c r="D13" s="1" t="s">
        <v>92</v>
      </c>
      <c r="E13" s="1" t="s">
        <v>96</v>
      </c>
      <c r="G13" s="1" t="s">
        <v>399</v>
      </c>
      <c r="H13" s="1" t="s">
        <v>432</v>
      </c>
      <c r="J13" s="46">
        <v>12</v>
      </c>
      <c r="K13" s="1" t="s">
        <v>640</v>
      </c>
      <c r="R13" s="1" t="s">
        <v>775</v>
      </c>
    </row>
    <row r="14" spans="1:18" x14ac:dyDescent="0.2">
      <c r="A14" s="46">
        <v>3</v>
      </c>
      <c r="B14" s="46">
        <v>2</v>
      </c>
      <c r="C14" s="2" t="s">
        <v>87</v>
      </c>
      <c r="D14" s="1" t="s">
        <v>93</v>
      </c>
      <c r="E14" s="1" t="s">
        <v>97</v>
      </c>
      <c r="G14" s="1" t="s">
        <v>400</v>
      </c>
      <c r="H14" s="1" t="s">
        <v>433</v>
      </c>
      <c r="J14" s="46">
        <v>13</v>
      </c>
      <c r="R14" s="1" t="s">
        <v>776</v>
      </c>
    </row>
    <row r="15" spans="1:18" x14ac:dyDescent="0.2">
      <c r="A15" s="46">
        <v>4</v>
      </c>
      <c r="B15" s="46">
        <v>2.5</v>
      </c>
      <c r="C15" s="1" t="s">
        <v>51</v>
      </c>
      <c r="E15" s="1" t="s">
        <v>98</v>
      </c>
      <c r="G15" s="1" t="s">
        <v>401</v>
      </c>
      <c r="H15" s="1" t="s">
        <v>434</v>
      </c>
      <c r="J15" s="46">
        <v>14</v>
      </c>
      <c r="K15" s="2" t="s">
        <v>652</v>
      </c>
      <c r="R15" s="1" t="s">
        <v>777</v>
      </c>
    </row>
    <row r="16" spans="1:18" x14ac:dyDescent="0.2">
      <c r="A16" s="46">
        <v>5</v>
      </c>
      <c r="B16" s="46">
        <v>3</v>
      </c>
      <c r="C16" s="1" t="s">
        <v>85</v>
      </c>
      <c r="D16" s="2" t="s">
        <v>517</v>
      </c>
      <c r="E16" s="1" t="s">
        <v>99</v>
      </c>
      <c r="G16" s="1" t="s">
        <v>103</v>
      </c>
      <c r="H16" s="1" t="s">
        <v>435</v>
      </c>
      <c r="J16" s="46">
        <v>15</v>
      </c>
      <c r="K16" s="1" t="s">
        <v>653</v>
      </c>
      <c r="R16" s="1" t="s">
        <v>778</v>
      </c>
    </row>
    <row r="17" spans="1:11" x14ac:dyDescent="0.2">
      <c r="A17" s="46">
        <v>6</v>
      </c>
      <c r="B17" s="46">
        <v>3.5</v>
      </c>
      <c r="C17" s="2" t="s">
        <v>88</v>
      </c>
      <c r="D17" s="1" t="s">
        <v>18</v>
      </c>
      <c r="E17" s="1" t="s">
        <v>100</v>
      </c>
      <c r="G17" s="1" t="s">
        <v>104</v>
      </c>
      <c r="J17" s="46">
        <v>16</v>
      </c>
      <c r="K17" s="1" t="s">
        <v>654</v>
      </c>
    </row>
    <row r="18" spans="1:11" x14ac:dyDescent="0.2">
      <c r="A18" s="46">
        <v>7</v>
      </c>
      <c r="B18" s="46">
        <v>4</v>
      </c>
      <c r="C18" s="1" t="s">
        <v>51</v>
      </c>
      <c r="D18" s="1" t="s">
        <v>19</v>
      </c>
      <c r="E18" s="1" t="s">
        <v>89</v>
      </c>
      <c r="G18" s="1" t="s">
        <v>343</v>
      </c>
      <c r="H18" s="2" t="s">
        <v>436</v>
      </c>
      <c r="I18" s="2" t="s">
        <v>440</v>
      </c>
      <c r="J18" s="46">
        <v>17</v>
      </c>
    </row>
    <row r="19" spans="1:11" x14ac:dyDescent="0.2">
      <c r="A19" s="46">
        <v>8</v>
      </c>
      <c r="B19" s="46">
        <v>4.5</v>
      </c>
      <c r="C19" s="1" t="s">
        <v>85</v>
      </c>
      <c r="E19" s="1" t="s">
        <v>101</v>
      </c>
      <c r="G19" s="1" t="s">
        <v>728</v>
      </c>
      <c r="H19" s="1" t="s">
        <v>433</v>
      </c>
      <c r="I19" s="1" t="s">
        <v>433</v>
      </c>
      <c r="J19" s="46">
        <v>18</v>
      </c>
      <c r="K19" s="2" t="s">
        <v>655</v>
      </c>
    </row>
    <row r="20" spans="1:11" x14ac:dyDescent="0.2">
      <c r="A20" s="46">
        <v>9</v>
      </c>
      <c r="B20" s="46">
        <v>5</v>
      </c>
      <c r="G20" s="1" t="s">
        <v>729</v>
      </c>
      <c r="H20" s="1" t="s">
        <v>432</v>
      </c>
      <c r="I20" s="1" t="s">
        <v>441</v>
      </c>
      <c r="J20" s="46">
        <v>19</v>
      </c>
      <c r="K20" s="1" t="s">
        <v>656</v>
      </c>
    </row>
    <row r="21" spans="1:11" x14ac:dyDescent="0.2">
      <c r="A21" s="46">
        <v>10</v>
      </c>
      <c r="B21" s="46">
        <v>5.5</v>
      </c>
      <c r="G21" s="1" t="s">
        <v>764</v>
      </c>
      <c r="H21" s="1" t="s">
        <v>437</v>
      </c>
      <c r="I21" s="1" t="s">
        <v>437</v>
      </c>
      <c r="J21" s="46">
        <v>20</v>
      </c>
      <c r="K21" s="1" t="s">
        <v>657</v>
      </c>
    </row>
    <row r="22" spans="1:11" x14ac:dyDescent="0.2">
      <c r="G22" s="1" t="s">
        <v>631</v>
      </c>
      <c r="H22" s="1" t="s">
        <v>438</v>
      </c>
      <c r="I22" s="1" t="s">
        <v>438</v>
      </c>
    </row>
    <row r="23" spans="1:11" x14ac:dyDescent="0.2">
      <c r="A23" s="2" t="s">
        <v>8</v>
      </c>
      <c r="B23" s="2" t="s">
        <v>408</v>
      </c>
      <c r="C23" s="2"/>
      <c r="D23" s="2" t="s">
        <v>693</v>
      </c>
      <c r="E23" s="2" t="s">
        <v>20</v>
      </c>
      <c r="F23" s="2"/>
      <c r="G23" s="2" t="s">
        <v>133</v>
      </c>
      <c r="H23" s="1" t="s">
        <v>439</v>
      </c>
      <c r="I23" s="1" t="s">
        <v>439</v>
      </c>
      <c r="K23" s="2" t="s">
        <v>686</v>
      </c>
    </row>
    <row r="24" spans="1:11" x14ac:dyDescent="0.2">
      <c r="A24" s="1" t="s">
        <v>9</v>
      </c>
      <c r="B24" s="1" t="s">
        <v>387</v>
      </c>
      <c r="D24" s="1" t="s">
        <v>694</v>
      </c>
      <c r="E24" s="1" t="s">
        <v>21</v>
      </c>
      <c r="G24" s="1" t="s">
        <v>105</v>
      </c>
      <c r="K24" s="1" t="s">
        <v>687</v>
      </c>
    </row>
    <row r="25" spans="1:11" x14ac:dyDescent="0.2">
      <c r="A25" s="1" t="s">
        <v>10</v>
      </c>
      <c r="B25" s="1" t="s">
        <v>22</v>
      </c>
      <c r="D25" s="1" t="s">
        <v>28</v>
      </c>
      <c r="E25" s="1" t="s">
        <v>22</v>
      </c>
      <c r="G25" s="1" t="s">
        <v>106</v>
      </c>
      <c r="K25" s="1" t="s">
        <v>688</v>
      </c>
    </row>
    <row r="26" spans="1:11" x14ac:dyDescent="0.2">
      <c r="A26" s="1" t="s">
        <v>11</v>
      </c>
      <c r="E26" s="1" t="s">
        <v>23</v>
      </c>
      <c r="G26" s="1" t="s">
        <v>107</v>
      </c>
      <c r="H26" s="2" t="s">
        <v>574</v>
      </c>
      <c r="I26" s="2" t="s">
        <v>608</v>
      </c>
      <c r="J26" s="2" t="s">
        <v>611</v>
      </c>
      <c r="K26" s="2" t="s">
        <v>732</v>
      </c>
    </row>
    <row r="27" spans="1:11" x14ac:dyDescent="0.2">
      <c r="A27" s="1" t="s">
        <v>12</v>
      </c>
      <c r="H27" s="1" t="s">
        <v>575</v>
      </c>
      <c r="I27" s="1" t="s">
        <v>609</v>
      </c>
      <c r="J27" s="1" t="s">
        <v>612</v>
      </c>
      <c r="K27" s="1" t="s">
        <v>621</v>
      </c>
    </row>
    <row r="28" spans="1:11" x14ac:dyDescent="0.2">
      <c r="A28" s="1" t="s">
        <v>13</v>
      </c>
      <c r="C28" s="2" t="s">
        <v>26</v>
      </c>
      <c r="E28" s="2" t="s">
        <v>606</v>
      </c>
      <c r="F28" s="2"/>
      <c r="G28" s="2" t="s">
        <v>425</v>
      </c>
      <c r="H28" s="1" t="s">
        <v>576</v>
      </c>
      <c r="I28" s="1" t="s">
        <v>610</v>
      </c>
      <c r="J28" s="1" t="s">
        <v>610</v>
      </c>
      <c r="K28" s="1" t="s">
        <v>733</v>
      </c>
    </row>
    <row r="29" spans="1:11" x14ac:dyDescent="0.2">
      <c r="A29" s="1" t="s">
        <v>14</v>
      </c>
      <c r="C29" s="1" t="s">
        <v>27</v>
      </c>
      <c r="E29" s="1" t="s">
        <v>722</v>
      </c>
      <c r="G29" s="1" t="s">
        <v>18</v>
      </c>
      <c r="I29" s="1" t="s">
        <v>439</v>
      </c>
      <c r="J29" s="1" t="s">
        <v>439</v>
      </c>
      <c r="K29" s="1" t="s">
        <v>734</v>
      </c>
    </row>
    <row r="30" spans="1:11" x14ac:dyDescent="0.2">
      <c r="A30" s="1" t="s">
        <v>15</v>
      </c>
      <c r="C30" s="1" t="s">
        <v>28</v>
      </c>
      <c r="E30" s="1" t="s">
        <v>606</v>
      </c>
      <c r="G30" s="1" t="s">
        <v>19</v>
      </c>
      <c r="K30" s="1" t="s">
        <v>735</v>
      </c>
    </row>
    <row r="31" spans="1:11" x14ac:dyDescent="0.2">
      <c r="A31" s="1" t="s">
        <v>16</v>
      </c>
      <c r="E31" s="1" t="s">
        <v>761</v>
      </c>
      <c r="G31" s="1" t="s">
        <v>24</v>
      </c>
    </row>
    <row r="32" spans="1:11" x14ac:dyDescent="0.2">
      <c r="A32" s="1" t="s">
        <v>720</v>
      </c>
      <c r="E32" s="1" t="s">
        <v>762</v>
      </c>
      <c r="G32" s="2" t="s">
        <v>614</v>
      </c>
      <c r="I32" s="2" t="s">
        <v>618</v>
      </c>
      <c r="J32" s="2" t="s">
        <v>746</v>
      </c>
    </row>
    <row r="33" spans="1:11" x14ac:dyDescent="0.2">
      <c r="A33" s="2" t="s">
        <v>409</v>
      </c>
      <c r="G33" s="1" t="s">
        <v>615</v>
      </c>
      <c r="H33" s="2" t="s">
        <v>579</v>
      </c>
      <c r="I33" s="1" t="s">
        <v>619</v>
      </c>
      <c r="J33" s="408">
        <v>400</v>
      </c>
      <c r="K33" s="1">
        <v>1</v>
      </c>
    </row>
    <row r="34" spans="1:11" x14ac:dyDescent="0.2">
      <c r="A34" s="12" t="s">
        <v>410</v>
      </c>
      <c r="B34" s="12"/>
      <c r="C34" s="12"/>
      <c r="D34" s="12"/>
      <c r="G34" s="1" t="s">
        <v>616</v>
      </c>
      <c r="H34" s="1" t="s">
        <v>580</v>
      </c>
      <c r="I34" s="1" t="s">
        <v>620</v>
      </c>
      <c r="J34" s="408">
        <v>600</v>
      </c>
      <c r="K34" s="1">
        <v>2</v>
      </c>
    </row>
    <row r="35" spans="1:11" x14ac:dyDescent="0.2">
      <c r="A35" s="12" t="s">
        <v>411</v>
      </c>
      <c r="B35" s="12"/>
      <c r="C35" s="12"/>
      <c r="D35" s="12"/>
      <c r="G35" s="1" t="s">
        <v>780</v>
      </c>
      <c r="H35" s="1" t="s">
        <v>581</v>
      </c>
      <c r="I35" s="1" t="s">
        <v>621</v>
      </c>
      <c r="J35" s="408">
        <v>800</v>
      </c>
      <c r="K35" s="1">
        <v>3</v>
      </c>
    </row>
    <row r="36" spans="1:11" x14ac:dyDescent="0.2">
      <c r="A36" s="12" t="s">
        <v>412</v>
      </c>
      <c r="B36" s="12"/>
      <c r="C36" s="12"/>
      <c r="D36" s="12"/>
      <c r="E36" s="12"/>
      <c r="F36" s="12"/>
      <c r="G36" s="1" t="s">
        <v>779</v>
      </c>
      <c r="H36" s="1" t="s">
        <v>582</v>
      </c>
      <c r="I36" s="1" t="s">
        <v>622</v>
      </c>
      <c r="J36" s="408">
        <v>950</v>
      </c>
      <c r="K36" s="1">
        <v>4</v>
      </c>
    </row>
    <row r="37" spans="1:11" x14ac:dyDescent="0.2">
      <c r="A37" s="12" t="s">
        <v>413</v>
      </c>
      <c r="B37" s="12"/>
      <c r="C37" s="12"/>
      <c r="D37" s="12"/>
      <c r="E37" s="12"/>
      <c r="F37" s="12"/>
      <c r="H37" s="1" t="s">
        <v>583</v>
      </c>
      <c r="I37" s="1" t="s">
        <v>623</v>
      </c>
      <c r="J37" s="408">
        <v>1100</v>
      </c>
      <c r="K37" s="1">
        <v>5</v>
      </c>
    </row>
    <row r="38" spans="1:11" x14ac:dyDescent="0.2">
      <c r="A38" s="12" t="s">
        <v>414</v>
      </c>
      <c r="B38" s="12"/>
      <c r="C38" s="12"/>
      <c r="H38" s="1" t="s">
        <v>719</v>
      </c>
      <c r="I38" s="1" t="s">
        <v>439</v>
      </c>
      <c r="J38" s="408">
        <v>1250</v>
      </c>
      <c r="K38" s="1">
        <v>6</v>
      </c>
    </row>
    <row r="39" spans="1:11" x14ac:dyDescent="0.2">
      <c r="A39" s="12" t="s">
        <v>415</v>
      </c>
      <c r="B39" s="12"/>
      <c r="C39" s="12"/>
      <c r="D39" s="12"/>
      <c r="H39" s="1" t="s">
        <v>584</v>
      </c>
      <c r="J39" s="408">
        <v>1400</v>
      </c>
      <c r="K39" s="1">
        <v>7</v>
      </c>
    </row>
    <row r="40" spans="1:11" x14ac:dyDescent="0.2">
      <c r="A40" s="12" t="s">
        <v>416</v>
      </c>
      <c r="B40" s="12"/>
      <c r="C40" s="12"/>
      <c r="D40" s="12"/>
      <c r="H40" s="1" t="s">
        <v>585</v>
      </c>
      <c r="J40" s="408">
        <v>1550</v>
      </c>
      <c r="K40" s="1">
        <v>8</v>
      </c>
    </row>
    <row r="41" spans="1:11" x14ac:dyDescent="0.2">
      <c r="H41" s="1" t="s">
        <v>586</v>
      </c>
      <c r="J41" s="408">
        <v>1700</v>
      </c>
      <c r="K41" s="1">
        <v>9</v>
      </c>
    </row>
    <row r="42" spans="1:11" x14ac:dyDescent="0.2">
      <c r="H42" s="1" t="s">
        <v>587</v>
      </c>
      <c r="J42" s="408">
        <v>1850</v>
      </c>
      <c r="K42" s="1">
        <v>10</v>
      </c>
    </row>
    <row r="43" spans="1:11" x14ac:dyDescent="0.2">
      <c r="H43" s="1" t="s">
        <v>588</v>
      </c>
      <c r="J43" s="408">
        <v>2000</v>
      </c>
      <c r="K43" s="1">
        <v>11</v>
      </c>
    </row>
    <row r="44" spans="1:11" x14ac:dyDescent="0.2">
      <c r="H44" s="1" t="s">
        <v>589</v>
      </c>
      <c r="J44" s="408">
        <v>2150</v>
      </c>
      <c r="K44" s="1">
        <v>12</v>
      </c>
    </row>
    <row r="45" spans="1:11" x14ac:dyDescent="0.2">
      <c r="H45" s="1" t="s">
        <v>590</v>
      </c>
      <c r="J45" s="408">
        <v>2300</v>
      </c>
      <c r="K45" s="1">
        <v>13</v>
      </c>
    </row>
    <row r="46" spans="1:11" x14ac:dyDescent="0.2">
      <c r="H46" s="1" t="s">
        <v>591</v>
      </c>
      <c r="J46" s="408">
        <v>2450</v>
      </c>
      <c r="K46" s="1">
        <v>14</v>
      </c>
    </row>
    <row r="47" spans="1:11" x14ac:dyDescent="0.2">
      <c r="H47" s="1" t="s">
        <v>592</v>
      </c>
      <c r="J47" s="408">
        <v>2600</v>
      </c>
      <c r="K47" s="1">
        <v>15</v>
      </c>
    </row>
    <row r="48" spans="1:11" x14ac:dyDescent="0.2">
      <c r="H48" s="1" t="s">
        <v>593</v>
      </c>
      <c r="J48" s="408">
        <v>2750</v>
      </c>
      <c r="K48" s="1">
        <v>16</v>
      </c>
    </row>
    <row r="49" spans="8:11" x14ac:dyDescent="0.2">
      <c r="H49" s="1" t="s">
        <v>594</v>
      </c>
      <c r="J49" s="408">
        <v>2900</v>
      </c>
      <c r="K49" s="1">
        <v>17</v>
      </c>
    </row>
    <row r="50" spans="8:11" x14ac:dyDescent="0.2">
      <c r="H50" s="1" t="s">
        <v>595</v>
      </c>
      <c r="J50" s="408">
        <v>3050</v>
      </c>
      <c r="K50" s="1">
        <v>18</v>
      </c>
    </row>
    <row r="51" spans="8:11" x14ac:dyDescent="0.2">
      <c r="H51" s="1" t="s">
        <v>596</v>
      </c>
      <c r="J51" s="408">
        <v>3200</v>
      </c>
      <c r="K51" s="1">
        <v>19</v>
      </c>
    </row>
    <row r="52" spans="8:11" x14ac:dyDescent="0.2">
      <c r="H52" s="1" t="s">
        <v>597</v>
      </c>
      <c r="J52" s="408">
        <v>3350</v>
      </c>
      <c r="K52" s="1">
        <v>20</v>
      </c>
    </row>
    <row r="53" spans="8:11" x14ac:dyDescent="0.2">
      <c r="H53" s="1" t="s">
        <v>598</v>
      </c>
      <c r="J53" s="408"/>
    </row>
    <row r="54" spans="8:11" x14ac:dyDescent="0.2">
      <c r="H54" s="1" t="s">
        <v>737</v>
      </c>
    </row>
    <row r="55" spans="8:11" x14ac:dyDescent="0.2">
      <c r="H55" s="1" t="s">
        <v>748</v>
      </c>
    </row>
  </sheetData>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zoomScale="90" workbookViewId="0">
      <selection activeCell="F16" sqref="F16"/>
    </sheetView>
  </sheetViews>
  <sheetFormatPr defaultRowHeight="11.25" x14ac:dyDescent="0.2"/>
  <cols>
    <col min="1" max="1" width="11.33203125" style="59" customWidth="1"/>
    <col min="2" max="2" width="8.33203125" style="59" customWidth="1"/>
    <col min="3" max="3" width="10.5" style="59" customWidth="1"/>
    <col min="4" max="5" width="11.33203125" style="59" customWidth="1"/>
    <col min="6" max="6" width="17.6640625" style="59" customWidth="1"/>
    <col min="7" max="7" width="1.83203125" style="59" customWidth="1"/>
    <col min="8" max="9" width="9.33203125" style="59"/>
    <col min="10" max="10" width="2" style="59" customWidth="1"/>
    <col min="11" max="11" width="9.33203125" style="59"/>
    <col min="12" max="13" width="9.1640625" style="59" customWidth="1"/>
    <col min="14" max="14" width="10.33203125" style="59" customWidth="1"/>
    <col min="15" max="16384" width="9.33203125" style="59"/>
  </cols>
  <sheetData>
    <row r="1" spans="1:16" ht="16.5" thickTop="1" x14ac:dyDescent="0.25">
      <c r="A1" s="22" t="s">
        <v>178</v>
      </c>
      <c r="B1" s="430" t="s">
        <v>179</v>
      </c>
      <c r="C1" s="499"/>
      <c r="D1" s="499"/>
      <c r="E1" s="499"/>
      <c r="F1" s="499"/>
      <c r="G1" s="499"/>
      <c r="H1" s="499"/>
      <c r="I1" s="499"/>
      <c r="J1" s="499"/>
      <c r="K1" s="499"/>
      <c r="L1" s="499"/>
      <c r="M1" s="499"/>
      <c r="N1" s="23" t="s">
        <v>171</v>
      </c>
      <c r="O1" s="100">
        <f>'RE-600'!H1</f>
        <v>0</v>
      </c>
    </row>
    <row r="2" spans="1:16" ht="15.75" x14ac:dyDescent="0.25">
      <c r="A2" s="385">
        <f>'RE-600'!A2</f>
        <v>40473</v>
      </c>
      <c r="B2" s="432" t="s">
        <v>180</v>
      </c>
      <c r="C2" s="466"/>
      <c r="D2" s="466"/>
      <c r="E2" s="466"/>
      <c r="F2" s="466"/>
      <c r="G2" s="466"/>
      <c r="H2" s="466"/>
      <c r="I2" s="466"/>
      <c r="J2" s="466"/>
      <c r="K2" s="468"/>
      <c r="L2" s="468"/>
      <c r="M2" s="468"/>
      <c r="N2" s="29" t="s">
        <v>181</v>
      </c>
      <c r="O2" s="103">
        <f>'RE-600'!H2</f>
        <v>0</v>
      </c>
    </row>
    <row r="3" spans="1:16" ht="15.75" x14ac:dyDescent="0.25">
      <c r="A3" s="60"/>
      <c r="B3" s="432"/>
      <c r="C3" s="466"/>
      <c r="D3" s="466"/>
      <c r="E3" s="466"/>
      <c r="F3" s="466"/>
      <c r="G3" s="466"/>
      <c r="H3" s="466"/>
      <c r="I3" s="466"/>
      <c r="J3" s="466"/>
      <c r="K3" s="468"/>
      <c r="L3" s="468"/>
      <c r="M3" s="468"/>
      <c r="N3" s="29" t="s">
        <v>173</v>
      </c>
      <c r="O3" s="402">
        <f>'RE-600'!H3</f>
        <v>0</v>
      </c>
    </row>
    <row r="4" spans="1:16" ht="15.75" x14ac:dyDescent="0.25">
      <c r="A4" s="60"/>
      <c r="B4" s="432"/>
      <c r="C4" s="466"/>
      <c r="D4" s="466"/>
      <c r="E4" s="466"/>
      <c r="F4" s="466"/>
      <c r="G4" s="466"/>
      <c r="H4" s="466"/>
      <c r="I4" s="466"/>
      <c r="J4" s="466"/>
      <c r="K4" s="468"/>
      <c r="L4" s="468"/>
      <c r="M4" s="468"/>
      <c r="N4" s="29" t="s">
        <v>174</v>
      </c>
      <c r="O4" s="103">
        <f>'RE-600'!H4</f>
        <v>0</v>
      </c>
    </row>
    <row r="5" spans="1:16" ht="15.75" x14ac:dyDescent="0.25">
      <c r="A5" s="60"/>
      <c r="B5" s="61"/>
      <c r="C5" s="113"/>
      <c r="D5" s="113"/>
      <c r="E5" s="113"/>
      <c r="F5" s="113"/>
      <c r="G5" s="113"/>
      <c r="H5" s="113"/>
      <c r="I5" s="113"/>
      <c r="J5" s="113"/>
      <c r="K5" s="113"/>
      <c r="L5" s="61"/>
      <c r="M5" s="61"/>
      <c r="N5" s="29" t="s">
        <v>175</v>
      </c>
      <c r="O5" s="103">
        <f>'RE-600'!H5</f>
        <v>0</v>
      </c>
      <c r="P5" s="33"/>
    </row>
    <row r="6" spans="1:16" ht="15.75" x14ac:dyDescent="0.25">
      <c r="A6" s="60"/>
      <c r="B6" s="61"/>
      <c r="C6" s="113"/>
      <c r="D6" s="113"/>
      <c r="E6" s="113"/>
      <c r="F6" s="113"/>
      <c r="G6" s="113"/>
      <c r="H6" s="113"/>
      <c r="I6" s="113"/>
      <c r="J6" s="113"/>
      <c r="K6" s="113"/>
      <c r="L6" s="113"/>
      <c r="M6" s="113"/>
      <c r="N6" s="113"/>
      <c r="O6" s="255"/>
    </row>
    <row r="7" spans="1:16" ht="15.75" customHeight="1" x14ac:dyDescent="0.2">
      <c r="A7" s="525" t="s">
        <v>417</v>
      </c>
      <c r="B7" s="526"/>
      <c r="C7" s="526"/>
      <c r="D7" s="526"/>
      <c r="E7" s="526"/>
      <c r="F7" s="526"/>
      <c r="G7" s="526"/>
      <c r="H7" s="526"/>
      <c r="I7" s="526"/>
      <c r="J7" s="526"/>
      <c r="K7" s="526"/>
      <c r="L7" s="526"/>
      <c r="M7" s="526"/>
      <c r="N7" s="526"/>
      <c r="O7" s="527"/>
    </row>
    <row r="8" spans="1:16" x14ac:dyDescent="0.2">
      <c r="A8" s="528"/>
      <c r="B8" s="529"/>
      <c r="C8" s="529"/>
      <c r="D8" s="529"/>
      <c r="E8" s="529"/>
      <c r="F8" s="529"/>
      <c r="G8" s="529"/>
      <c r="H8" s="529"/>
      <c r="I8" s="529"/>
      <c r="J8" s="529"/>
      <c r="K8" s="529"/>
      <c r="L8" s="529"/>
      <c r="M8" s="529"/>
      <c r="N8" s="529"/>
      <c r="O8" s="530"/>
    </row>
    <row r="9" spans="1:16" ht="15" customHeight="1" x14ac:dyDescent="0.2">
      <c r="A9" s="528"/>
      <c r="B9" s="529"/>
      <c r="C9" s="529"/>
      <c r="D9" s="529"/>
      <c r="E9" s="529"/>
      <c r="F9" s="529"/>
      <c r="G9" s="529"/>
      <c r="H9" s="529"/>
      <c r="I9" s="529"/>
      <c r="J9" s="529"/>
      <c r="K9" s="529"/>
      <c r="L9" s="529"/>
      <c r="M9" s="529"/>
      <c r="N9" s="529"/>
      <c r="O9" s="530"/>
    </row>
    <row r="10" spans="1:16" ht="5.25" customHeight="1" x14ac:dyDescent="0.2">
      <c r="A10" s="531"/>
      <c r="B10" s="532"/>
      <c r="C10" s="532"/>
      <c r="D10" s="532"/>
      <c r="E10" s="532"/>
      <c r="F10" s="532"/>
      <c r="G10" s="532"/>
      <c r="H10" s="532"/>
      <c r="I10" s="532"/>
      <c r="J10" s="532"/>
      <c r="K10" s="532"/>
      <c r="L10" s="532"/>
      <c r="M10" s="532"/>
      <c r="N10" s="532"/>
      <c r="O10" s="533"/>
    </row>
    <row r="11" spans="1:16" ht="15.75" customHeight="1" x14ac:dyDescent="0.3">
      <c r="A11" s="81"/>
      <c r="B11" s="122"/>
      <c r="C11" s="122"/>
      <c r="D11" s="122"/>
      <c r="E11" s="53"/>
      <c r="F11" s="53"/>
      <c r="G11" s="53"/>
      <c r="H11" s="53"/>
      <c r="I11" s="53"/>
      <c r="J11" s="53"/>
      <c r="K11" s="53"/>
      <c r="L11" s="53"/>
      <c r="M11" s="53"/>
      <c r="N11" s="53"/>
      <c r="O11" s="54"/>
      <c r="P11" s="222"/>
    </row>
    <row r="12" spans="1:16" ht="18.75" x14ac:dyDescent="0.3">
      <c r="A12" s="60"/>
      <c r="B12" s="522" t="s">
        <v>182</v>
      </c>
      <c r="C12" s="523"/>
      <c r="D12" s="523"/>
      <c r="E12" s="326"/>
      <c r="F12" s="524"/>
      <c r="G12" s="468"/>
      <c r="H12" s="468"/>
      <c r="I12" s="468"/>
      <c r="J12" s="468"/>
      <c r="K12" s="468"/>
      <c r="L12" s="468"/>
      <c r="M12" s="10"/>
      <c r="N12" s="181"/>
      <c r="O12" s="335"/>
      <c r="P12" s="222"/>
    </row>
    <row r="13" spans="1:16" ht="18.75" x14ac:dyDescent="0.3">
      <c r="A13" s="60"/>
      <c r="B13" s="181"/>
      <c r="C13" s="326"/>
      <c r="D13" s="326"/>
      <c r="E13" s="326"/>
      <c r="G13" s="247"/>
      <c r="H13" s="114"/>
      <c r="I13" s="181"/>
      <c r="J13" s="10"/>
      <c r="K13" s="10"/>
      <c r="L13" s="10"/>
      <c r="M13" s="10"/>
      <c r="N13" s="181"/>
      <c r="O13" s="335"/>
      <c r="P13" s="222"/>
    </row>
    <row r="14" spans="1:16" ht="18.75" x14ac:dyDescent="0.3">
      <c r="A14" s="60"/>
      <c r="D14" s="189"/>
      <c r="E14" s="189"/>
      <c r="F14" s="339" t="s">
        <v>677</v>
      </c>
      <c r="G14" s="341"/>
      <c r="H14" s="514" t="s">
        <v>676</v>
      </c>
      <c r="I14" s="468"/>
      <c r="J14" s="325"/>
      <c r="K14" s="514" t="s">
        <v>678</v>
      </c>
      <c r="L14" s="514"/>
      <c r="M14" s="325"/>
      <c r="N14" s="181"/>
      <c r="O14" s="335"/>
      <c r="P14" s="222"/>
    </row>
    <row r="15" spans="1:16" ht="18.75" x14ac:dyDescent="0.3">
      <c r="A15" s="60"/>
      <c r="C15" s="113"/>
      <c r="D15" s="113"/>
      <c r="E15" s="113"/>
      <c r="F15" s="333"/>
      <c r="G15" s="333"/>
      <c r="H15" s="333"/>
      <c r="I15" s="323"/>
      <c r="J15" s="323"/>
      <c r="K15" s="323"/>
      <c r="L15" s="323"/>
      <c r="M15" s="323"/>
      <c r="N15" s="323"/>
      <c r="O15" s="334"/>
      <c r="P15" s="222"/>
    </row>
    <row r="16" spans="1:16" ht="18.75" x14ac:dyDescent="0.3">
      <c r="A16" s="60"/>
      <c r="B16" s="21" t="s">
        <v>183</v>
      </c>
      <c r="C16" s="113"/>
      <c r="D16" s="113"/>
      <c r="E16" s="113"/>
      <c r="F16" s="421"/>
      <c r="G16" s="113"/>
      <c r="H16" s="515"/>
      <c r="I16" s="516"/>
      <c r="J16" s="92"/>
      <c r="K16" s="515"/>
      <c r="L16" s="516"/>
      <c r="M16" s="9"/>
      <c r="N16" s="114"/>
      <c r="O16" s="335"/>
      <c r="P16" s="222"/>
    </row>
    <row r="17" spans="1:16" s="85" customFormat="1" ht="18.75" x14ac:dyDescent="0.3">
      <c r="A17" s="338"/>
      <c r="B17" s="21" t="s">
        <v>184</v>
      </c>
      <c r="C17" s="21"/>
      <c r="D17" s="21"/>
      <c r="E17" s="21"/>
      <c r="F17" s="423"/>
      <c r="G17" s="342"/>
      <c r="H17" s="505"/>
      <c r="I17" s="506"/>
      <c r="J17" s="337"/>
      <c r="K17" s="505"/>
      <c r="L17" s="506"/>
      <c r="M17" s="9"/>
      <c r="N17" s="9"/>
      <c r="O17" s="283"/>
      <c r="P17" s="340"/>
    </row>
    <row r="18" spans="1:16" ht="18.75" x14ac:dyDescent="0.3">
      <c r="A18" s="60"/>
      <c r="B18" s="21" t="s">
        <v>185</v>
      </c>
      <c r="C18" s="21"/>
      <c r="D18" s="21"/>
      <c r="E18" s="21"/>
      <c r="F18" s="423"/>
      <c r="G18" s="342"/>
      <c r="H18" s="505"/>
      <c r="I18" s="506"/>
      <c r="J18" s="337"/>
      <c r="K18" s="505"/>
      <c r="L18" s="506"/>
      <c r="M18" s="9"/>
      <c r="N18" s="9"/>
      <c r="O18" s="283"/>
      <c r="P18" s="222"/>
    </row>
    <row r="19" spans="1:16" ht="18.75" x14ac:dyDescent="0.3">
      <c r="A19" s="60"/>
      <c r="B19" s="21" t="s">
        <v>186</v>
      </c>
      <c r="C19" s="21"/>
      <c r="F19" s="423"/>
      <c r="G19" s="342"/>
      <c r="H19" s="505"/>
      <c r="I19" s="506"/>
      <c r="J19" s="92"/>
      <c r="K19" s="505"/>
      <c r="L19" s="506"/>
      <c r="M19" s="9"/>
      <c r="N19" s="114"/>
      <c r="O19" s="335"/>
      <c r="P19" s="222"/>
    </row>
    <row r="20" spans="1:16" ht="18.75" x14ac:dyDescent="0.3">
      <c r="A20" s="60"/>
      <c r="B20" s="21" t="s">
        <v>187</v>
      </c>
      <c r="C20" s="21"/>
      <c r="D20" s="21"/>
      <c r="E20" s="21"/>
      <c r="F20" s="423"/>
      <c r="G20" s="342"/>
      <c r="H20" s="505"/>
      <c r="I20" s="506"/>
      <c r="J20" s="92"/>
      <c r="K20" s="505"/>
      <c r="L20" s="506"/>
      <c r="M20" s="9"/>
      <c r="N20" s="114"/>
      <c r="O20" s="335"/>
      <c r="P20" s="222"/>
    </row>
    <row r="21" spans="1:16" ht="18.75" x14ac:dyDescent="0.3">
      <c r="A21" s="60"/>
      <c r="B21" s="21" t="s">
        <v>708</v>
      </c>
      <c r="C21" s="21"/>
      <c r="D21" s="21"/>
      <c r="E21" s="21"/>
      <c r="F21" s="423"/>
      <c r="G21" s="342"/>
      <c r="H21" s="505"/>
      <c r="I21" s="506"/>
      <c r="J21" s="337"/>
      <c r="K21" s="505"/>
      <c r="L21" s="506"/>
      <c r="M21" s="9"/>
      <c r="N21" s="9"/>
      <c r="O21" s="283"/>
      <c r="P21" s="222"/>
    </row>
    <row r="22" spans="1:16" ht="18.75" x14ac:dyDescent="0.3">
      <c r="A22" s="60"/>
      <c r="B22" s="21" t="s">
        <v>188</v>
      </c>
      <c r="C22" s="21"/>
      <c r="D22" s="21"/>
      <c r="E22" s="21"/>
      <c r="F22" s="423"/>
      <c r="G22" s="342"/>
      <c r="H22" s="505"/>
      <c r="I22" s="506"/>
      <c r="J22" s="337"/>
      <c r="K22" s="505"/>
      <c r="L22" s="506"/>
      <c r="M22" s="9"/>
      <c r="N22" s="9"/>
      <c r="O22" s="283"/>
      <c r="P22" s="222"/>
    </row>
    <row r="23" spans="1:16" ht="18.75" x14ac:dyDescent="0.3">
      <c r="A23" s="60"/>
      <c r="B23" s="21" t="s">
        <v>189</v>
      </c>
      <c r="C23" s="21"/>
      <c r="D23" s="21"/>
      <c r="E23" s="21"/>
      <c r="F23" s="423"/>
      <c r="G23" s="342"/>
      <c r="H23" s="505"/>
      <c r="I23" s="506"/>
      <c r="J23" s="337"/>
      <c r="K23" s="505"/>
      <c r="L23" s="506"/>
      <c r="M23" s="9"/>
      <c r="N23" s="9"/>
      <c r="O23" s="283"/>
      <c r="P23" s="222"/>
    </row>
    <row r="24" spans="1:16" ht="18.75" x14ac:dyDescent="0.3">
      <c r="A24" s="60"/>
      <c r="B24" s="21" t="s">
        <v>190</v>
      </c>
      <c r="C24" s="21"/>
      <c r="D24" s="21"/>
      <c r="E24" s="21"/>
      <c r="F24" s="423"/>
      <c r="G24" s="342"/>
      <c r="H24" s="505"/>
      <c r="I24" s="506"/>
      <c r="J24" s="92"/>
      <c r="K24" s="505"/>
      <c r="L24" s="506"/>
      <c r="M24" s="9"/>
      <c r="N24" s="113"/>
      <c r="O24" s="255"/>
      <c r="P24" s="222"/>
    </row>
    <row r="25" spans="1:16" ht="18.75" x14ac:dyDescent="0.3">
      <c r="A25" s="60"/>
      <c r="B25" s="21" t="s">
        <v>191</v>
      </c>
      <c r="C25" s="21"/>
      <c r="D25" s="21"/>
      <c r="E25" s="21"/>
      <c r="F25" s="423"/>
      <c r="G25" s="342"/>
      <c r="H25" s="505"/>
      <c r="I25" s="506"/>
      <c r="J25" s="92"/>
      <c r="K25" s="505"/>
      <c r="L25" s="506"/>
      <c r="M25" s="9"/>
      <c r="N25" s="113"/>
      <c r="O25" s="255"/>
      <c r="P25" s="222"/>
    </row>
    <row r="26" spans="1:16" ht="18.75" x14ac:dyDescent="0.3">
      <c r="A26" s="42"/>
      <c r="B26" s="113"/>
      <c r="C26" s="113"/>
      <c r="D26" s="113"/>
      <c r="E26" s="113"/>
      <c r="F26" s="336"/>
      <c r="G26" s="342"/>
      <c r="H26" s="226"/>
      <c r="I26" s="114"/>
      <c r="J26" s="114"/>
      <c r="K26" s="114"/>
      <c r="L26" s="113"/>
      <c r="M26" s="113"/>
      <c r="N26" s="113"/>
      <c r="O26" s="255"/>
      <c r="P26" s="222"/>
    </row>
    <row r="27" spans="1:16" ht="18.75" x14ac:dyDescent="0.3">
      <c r="A27" s="42"/>
      <c r="B27" s="21"/>
      <c r="C27" s="21"/>
      <c r="D27" s="21"/>
      <c r="E27" s="21"/>
      <c r="F27" s="422"/>
      <c r="G27" s="342"/>
      <c r="H27" s="512"/>
      <c r="I27" s="513"/>
      <c r="J27" s="10"/>
      <c r="K27" s="512"/>
      <c r="L27" s="513"/>
      <c r="M27" s="10"/>
      <c r="N27" s="113"/>
      <c r="O27" s="255"/>
      <c r="P27" s="222"/>
    </row>
    <row r="28" spans="1:16" ht="18.75" x14ac:dyDescent="0.3">
      <c r="A28" s="42"/>
      <c r="B28" s="114"/>
      <c r="C28" s="11"/>
      <c r="D28" s="161"/>
      <c r="E28" s="161"/>
      <c r="F28" s="113"/>
      <c r="G28" s="342"/>
      <c r="H28" s="226"/>
      <c r="I28" s="113"/>
      <c r="J28" s="113"/>
      <c r="K28" s="113"/>
      <c r="L28" s="113"/>
      <c r="M28" s="113"/>
      <c r="N28" s="113"/>
      <c r="O28" s="255"/>
      <c r="P28" s="222"/>
    </row>
    <row r="29" spans="1:16" ht="18.75" x14ac:dyDescent="0.3">
      <c r="A29" s="60"/>
      <c r="B29" s="78"/>
      <c r="D29" s="520" t="s">
        <v>443</v>
      </c>
      <c r="E29" s="497"/>
      <c r="F29" s="497"/>
      <c r="G29" s="92"/>
      <c r="H29" s="521"/>
      <c r="I29" s="513"/>
      <c r="J29" s="113"/>
      <c r="K29" s="201"/>
      <c r="L29" s="201"/>
      <c r="M29" s="424"/>
      <c r="N29" s="424"/>
      <c r="O29" s="255"/>
      <c r="P29" s="222"/>
    </row>
    <row r="30" spans="1:16" ht="15.75" x14ac:dyDescent="0.25">
      <c r="A30" s="60"/>
      <c r="B30" s="78"/>
      <c r="C30" s="9"/>
      <c r="D30" s="161"/>
      <c r="E30" s="161"/>
      <c r="F30" s="113"/>
      <c r="G30" s="342"/>
      <c r="H30" s="226"/>
      <c r="I30" s="113"/>
      <c r="J30" s="113"/>
      <c r="K30" s="113"/>
      <c r="L30" s="113"/>
      <c r="M30" s="201"/>
      <c r="N30" s="201"/>
      <c r="O30" s="255"/>
    </row>
    <row r="31" spans="1:16" ht="15.75" x14ac:dyDescent="0.25">
      <c r="A31" s="60"/>
      <c r="B31" s="61"/>
      <c r="C31" s="508" t="s">
        <v>642</v>
      </c>
      <c r="D31" s="511"/>
      <c r="E31" s="511"/>
      <c r="F31" s="511"/>
      <c r="G31" s="511"/>
      <c r="H31" s="511"/>
      <c r="I31" s="511"/>
      <c r="J31" s="511"/>
      <c r="K31" s="468"/>
      <c r="L31" s="468"/>
      <c r="M31" s="78"/>
      <c r="N31" s="113"/>
      <c r="O31" s="255"/>
    </row>
    <row r="32" spans="1:16" ht="15.75" x14ac:dyDescent="0.25">
      <c r="A32" s="60"/>
      <c r="B32" s="61"/>
      <c r="C32" s="113"/>
      <c r="D32" s="508"/>
      <c r="E32" s="508"/>
      <c r="F32" s="508"/>
      <c r="G32" s="508"/>
      <c r="H32" s="113"/>
      <c r="I32" s="113"/>
      <c r="J32" s="113"/>
      <c r="K32" s="113"/>
      <c r="L32" s="226"/>
      <c r="M32" s="226"/>
      <c r="N32" s="113"/>
      <c r="O32" s="255"/>
    </row>
    <row r="33" spans="1:16" ht="15.75" x14ac:dyDescent="0.25">
      <c r="A33" s="60"/>
      <c r="B33" s="61"/>
      <c r="C33" s="113" t="s">
        <v>192</v>
      </c>
      <c r="D33" s="509"/>
      <c r="E33" s="509"/>
      <c r="F33" s="509"/>
      <c r="G33" s="509"/>
      <c r="H33" s="113" t="s">
        <v>2</v>
      </c>
      <c r="I33" s="510"/>
      <c r="J33" s="510"/>
      <c r="K33" s="281"/>
      <c r="L33" s="226"/>
      <c r="M33" s="226"/>
      <c r="N33" s="113"/>
      <c r="O33" s="255"/>
    </row>
    <row r="34" spans="1:16" ht="15.75" x14ac:dyDescent="0.25">
      <c r="A34" s="60"/>
      <c r="B34" s="61"/>
      <c r="C34" s="113"/>
      <c r="D34" s="507"/>
      <c r="E34" s="507"/>
      <c r="F34" s="507"/>
      <c r="G34" s="507"/>
      <c r="H34" s="113"/>
      <c r="I34" s="307"/>
      <c r="J34" s="307"/>
      <c r="K34" s="307"/>
      <c r="L34" s="226"/>
      <c r="M34" s="226"/>
      <c r="N34" s="113"/>
      <c r="O34" s="255"/>
    </row>
    <row r="35" spans="1:16" ht="15.75" x14ac:dyDescent="0.25">
      <c r="A35" s="60"/>
      <c r="B35" s="61"/>
      <c r="C35" s="113" t="s">
        <v>140</v>
      </c>
      <c r="D35" s="482"/>
      <c r="E35" s="482"/>
      <c r="F35" s="482"/>
      <c r="G35" s="482"/>
      <c r="H35" s="113"/>
      <c r="I35" s="113"/>
      <c r="J35" s="113"/>
      <c r="K35" s="113"/>
      <c r="L35" s="226"/>
      <c r="M35" s="226"/>
      <c r="N35" s="113"/>
      <c r="O35" s="255"/>
    </row>
    <row r="36" spans="1:16" ht="15.75" x14ac:dyDescent="0.25">
      <c r="A36" s="60"/>
      <c r="B36" s="61"/>
      <c r="C36" s="113"/>
      <c r="D36" s="113" t="s">
        <v>193</v>
      </c>
      <c r="E36" s="113"/>
      <c r="F36" s="113"/>
      <c r="G36" s="113"/>
      <c r="H36" s="113"/>
      <c r="I36" s="113"/>
      <c r="J36" s="113"/>
      <c r="K36" s="113"/>
      <c r="L36" s="226"/>
      <c r="M36" s="226"/>
      <c r="N36" s="113"/>
      <c r="O36" s="255"/>
    </row>
    <row r="37" spans="1:16" ht="15.75" x14ac:dyDescent="0.25">
      <c r="A37" s="60"/>
      <c r="B37" s="61"/>
      <c r="C37" s="113"/>
      <c r="D37" s="508"/>
      <c r="E37" s="508"/>
      <c r="F37" s="508"/>
      <c r="G37" s="508"/>
      <c r="H37" s="113"/>
      <c r="I37" s="113"/>
      <c r="J37" s="113"/>
      <c r="K37" s="113"/>
      <c r="L37" s="226"/>
      <c r="M37" s="226"/>
      <c r="N37" s="113"/>
      <c r="O37" s="255"/>
    </row>
    <row r="38" spans="1:16" ht="15.75" x14ac:dyDescent="0.25">
      <c r="A38" s="60"/>
      <c r="B38" s="61"/>
      <c r="C38" s="113" t="s">
        <v>192</v>
      </c>
      <c r="D38" s="509"/>
      <c r="E38" s="509"/>
      <c r="F38" s="509"/>
      <c r="G38" s="509"/>
      <c r="H38" s="113" t="s">
        <v>2</v>
      </c>
      <c r="I38" s="510"/>
      <c r="J38" s="510"/>
      <c r="K38" s="281"/>
      <c r="L38" s="226"/>
      <c r="M38" s="226"/>
      <c r="N38" s="113"/>
      <c r="O38" s="255"/>
    </row>
    <row r="39" spans="1:16" ht="15.75" x14ac:dyDescent="0.25">
      <c r="A39" s="60"/>
      <c r="B39" s="61"/>
      <c r="C39" s="113"/>
      <c r="D39" s="507"/>
      <c r="E39" s="507"/>
      <c r="F39" s="507"/>
      <c r="G39" s="507"/>
      <c r="H39" s="113"/>
      <c r="I39" s="307"/>
      <c r="J39" s="307"/>
      <c r="K39" s="307"/>
      <c r="L39" s="226"/>
      <c r="M39" s="226"/>
      <c r="N39" s="113"/>
      <c r="O39" s="255"/>
    </row>
    <row r="40" spans="1:16" ht="15.75" x14ac:dyDescent="0.25">
      <c r="A40" s="60"/>
      <c r="B40" s="61"/>
      <c r="C40" s="113" t="s">
        <v>140</v>
      </c>
      <c r="D40" s="482"/>
      <c r="E40" s="482"/>
      <c r="F40" s="482"/>
      <c r="G40" s="482"/>
      <c r="H40" s="113"/>
      <c r="I40" s="113"/>
      <c r="J40" s="113"/>
      <c r="K40" s="113"/>
      <c r="L40" s="226"/>
      <c r="M40" s="226"/>
      <c r="N40" s="113"/>
      <c r="O40" s="255"/>
      <c r="P40" s="33"/>
    </row>
    <row r="41" spans="1:16" ht="15.75" x14ac:dyDescent="0.25">
      <c r="A41" s="60"/>
      <c r="B41" s="61"/>
      <c r="C41" s="113"/>
      <c r="D41" s="113" t="s">
        <v>193</v>
      </c>
      <c r="E41" s="113"/>
      <c r="F41" s="113"/>
      <c r="G41" s="113"/>
      <c r="H41" s="113"/>
      <c r="I41" s="113"/>
      <c r="J41" s="113"/>
      <c r="K41" s="113"/>
      <c r="L41" s="226"/>
      <c r="M41" s="226"/>
      <c r="N41" s="113"/>
      <c r="O41" s="255"/>
      <c r="P41" s="33"/>
    </row>
    <row r="42" spans="1:16" ht="15.75" x14ac:dyDescent="0.25">
      <c r="A42" s="60"/>
      <c r="B42" s="61"/>
      <c r="C42" s="113"/>
      <c r="D42" s="508"/>
      <c r="E42" s="508"/>
      <c r="F42" s="508"/>
      <c r="G42" s="466"/>
      <c r="H42" s="113"/>
      <c r="I42" s="113"/>
      <c r="J42" s="113"/>
      <c r="K42" s="113"/>
      <c r="L42" s="113"/>
      <c r="M42" s="113"/>
      <c r="N42" s="113"/>
      <c r="O42" s="255"/>
      <c r="P42" s="33"/>
    </row>
    <row r="43" spans="1:16" ht="15.75" x14ac:dyDescent="0.25">
      <c r="A43" s="60"/>
      <c r="B43" s="61"/>
      <c r="C43" s="113" t="s">
        <v>192</v>
      </c>
      <c r="D43" s="509"/>
      <c r="E43" s="509"/>
      <c r="F43" s="509"/>
      <c r="G43" s="517"/>
      <c r="H43" s="113" t="s">
        <v>2</v>
      </c>
      <c r="I43" s="482"/>
      <c r="J43" s="482"/>
      <c r="K43" s="113"/>
      <c r="L43" s="113"/>
      <c r="M43" s="113"/>
      <c r="N43" s="113"/>
      <c r="O43" s="255"/>
      <c r="P43" s="33"/>
    </row>
    <row r="44" spans="1:16" ht="15.75" x14ac:dyDescent="0.25">
      <c r="A44" s="60"/>
      <c r="B44" s="61"/>
      <c r="C44" s="61"/>
      <c r="D44" s="507"/>
      <c r="E44" s="507"/>
      <c r="F44" s="507"/>
      <c r="G44" s="518"/>
      <c r="H44" s="61"/>
      <c r="I44" s="61"/>
      <c r="J44" s="61"/>
      <c r="K44" s="61"/>
      <c r="L44" s="61"/>
      <c r="M44" s="61"/>
      <c r="N44" s="61"/>
      <c r="O44" s="77"/>
      <c r="P44" s="33"/>
    </row>
    <row r="45" spans="1:16" ht="15.75" x14ac:dyDescent="0.25">
      <c r="A45" s="60"/>
      <c r="B45" s="61"/>
      <c r="C45" s="61" t="s">
        <v>140</v>
      </c>
      <c r="D45" s="482"/>
      <c r="E45" s="482"/>
      <c r="F45" s="482"/>
      <c r="G45" s="519"/>
      <c r="H45" s="61"/>
      <c r="I45" s="511"/>
      <c r="J45" s="511"/>
      <c r="K45" s="61"/>
      <c r="L45" s="61"/>
      <c r="M45" s="61"/>
      <c r="N45" s="61"/>
      <c r="O45" s="77"/>
      <c r="P45" s="33"/>
    </row>
    <row r="46" spans="1:16" ht="15.75" x14ac:dyDescent="0.25">
      <c r="A46" s="60"/>
      <c r="B46" s="61"/>
      <c r="C46" s="61"/>
      <c r="D46" s="61" t="s">
        <v>193</v>
      </c>
      <c r="E46" s="61"/>
      <c r="F46" s="61"/>
      <c r="G46" s="61"/>
      <c r="H46" s="61"/>
      <c r="I46" s="61"/>
      <c r="J46" s="61"/>
      <c r="K46" s="61"/>
      <c r="L46" s="61"/>
      <c r="M46" s="61"/>
      <c r="N46" s="61"/>
      <c r="O46" s="77"/>
      <c r="P46" s="33"/>
    </row>
    <row r="47" spans="1:16" x14ac:dyDescent="0.2">
      <c r="A47" s="60"/>
      <c r="B47" s="61"/>
      <c r="C47" s="61"/>
      <c r="D47" s="61"/>
      <c r="E47" s="61"/>
      <c r="F47" s="61"/>
      <c r="G47" s="61"/>
      <c r="H47" s="61"/>
      <c r="I47" s="61"/>
      <c r="J47" s="61"/>
      <c r="K47" s="61"/>
      <c r="L47" s="61"/>
      <c r="M47" s="61"/>
      <c r="N47" s="61"/>
      <c r="O47" s="77"/>
    </row>
    <row r="48" spans="1:16" ht="12" thickBot="1" x14ac:dyDescent="0.25">
      <c r="A48" s="132"/>
      <c r="B48" s="133"/>
      <c r="C48" s="133"/>
      <c r="D48" s="133"/>
      <c r="E48" s="133"/>
      <c r="F48" s="133"/>
      <c r="G48" s="133"/>
      <c r="H48" s="133"/>
      <c r="I48" s="133"/>
      <c r="J48" s="133"/>
      <c r="K48" s="133"/>
      <c r="L48" s="133"/>
      <c r="M48" s="133"/>
      <c r="N48" s="133"/>
      <c r="O48" s="148"/>
    </row>
    <row r="49" spans="12:14" ht="12" thickTop="1" x14ac:dyDescent="0.2">
      <c r="L49" s="61"/>
      <c r="M49" s="61"/>
      <c r="N49" s="61"/>
    </row>
    <row r="50" spans="12:14" x14ac:dyDescent="0.2">
      <c r="L50" s="61"/>
      <c r="M50" s="61"/>
      <c r="N50" s="61"/>
    </row>
    <row r="51" spans="12:14" x14ac:dyDescent="0.2">
      <c r="L51" s="61"/>
      <c r="M51" s="61"/>
      <c r="N51" s="61"/>
    </row>
  </sheetData>
  <sheetProtection sheet="1" objects="1" scenarios="1" selectLockedCells="1"/>
  <mergeCells count="44">
    <mergeCell ref="B12:D12"/>
    <mergeCell ref="B1:M1"/>
    <mergeCell ref="B2:M2"/>
    <mergeCell ref="B3:M3"/>
    <mergeCell ref="B4:M4"/>
    <mergeCell ref="F12:L12"/>
    <mergeCell ref="A7:O10"/>
    <mergeCell ref="H22:I22"/>
    <mergeCell ref="H23:I23"/>
    <mergeCell ref="H24:I24"/>
    <mergeCell ref="H17:I17"/>
    <mergeCell ref="H18:I18"/>
    <mergeCell ref="H19:I19"/>
    <mergeCell ref="H20:I20"/>
    <mergeCell ref="I43:J43"/>
    <mergeCell ref="I45:J45"/>
    <mergeCell ref="D42:G43"/>
    <mergeCell ref="D44:G45"/>
    <mergeCell ref="H25:I25"/>
    <mergeCell ref="H27:I27"/>
    <mergeCell ref="D29:F29"/>
    <mergeCell ref="H29:I29"/>
    <mergeCell ref="K22:L22"/>
    <mergeCell ref="K23:L23"/>
    <mergeCell ref="K16:L16"/>
    <mergeCell ref="K17:L17"/>
    <mergeCell ref="K18:L18"/>
    <mergeCell ref="K19:L19"/>
    <mergeCell ref="H14:I14"/>
    <mergeCell ref="K14:L14"/>
    <mergeCell ref="K20:L20"/>
    <mergeCell ref="K21:L21"/>
    <mergeCell ref="H16:I16"/>
    <mergeCell ref="H21:I21"/>
    <mergeCell ref="K24:L24"/>
    <mergeCell ref="K25:L25"/>
    <mergeCell ref="D39:G40"/>
    <mergeCell ref="D37:G38"/>
    <mergeCell ref="I33:J33"/>
    <mergeCell ref="I38:J38"/>
    <mergeCell ref="D34:G35"/>
    <mergeCell ref="D32:G33"/>
    <mergeCell ref="C31:L31"/>
    <mergeCell ref="K27:L27"/>
  </mergeCells>
  <phoneticPr fontId="2" type="noConversion"/>
  <pageMargins left="0" right="0" top="0.2" bottom="0"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8"/>
  <sheetViews>
    <sheetView zoomScale="90" workbookViewId="0">
      <selection activeCell="G12" sqref="G12:H12"/>
    </sheetView>
  </sheetViews>
  <sheetFormatPr defaultRowHeight="11.25" x14ac:dyDescent="0.2"/>
  <cols>
    <col min="1" max="1" width="7.5" style="91" customWidth="1"/>
    <col min="2" max="2" width="10.33203125" style="91" customWidth="1"/>
    <col min="3" max="3" width="13.6640625" style="91" customWidth="1"/>
    <col min="4" max="4" width="16.5" style="91" customWidth="1"/>
    <col min="5" max="5" width="10.5" style="91" customWidth="1"/>
    <col min="6" max="6" width="14.5" style="91" customWidth="1"/>
    <col min="7" max="7" width="14.83203125" style="91" customWidth="1"/>
    <col min="8" max="8" width="12.83203125" style="91" customWidth="1"/>
    <col min="9" max="9" width="12" style="91" customWidth="1"/>
    <col min="10" max="10" width="9.1640625" style="91" customWidth="1"/>
    <col min="11" max="11" width="9.33203125" style="91" customWidth="1"/>
    <col min="12" max="16384" width="9.33203125" style="91"/>
  </cols>
  <sheetData>
    <row r="1" spans="1:12" s="59" customFormat="1" ht="16.5" thickTop="1" x14ac:dyDescent="0.25">
      <c r="A1" s="94" t="s">
        <v>4</v>
      </c>
      <c r="B1" s="56"/>
      <c r="C1" s="498" t="s">
        <v>304</v>
      </c>
      <c r="D1" s="565"/>
      <c r="E1" s="565"/>
      <c r="F1" s="565"/>
      <c r="G1" s="565"/>
      <c r="H1" s="565"/>
      <c r="I1" s="565"/>
      <c r="J1" s="562" t="s">
        <v>171</v>
      </c>
      <c r="K1" s="563"/>
      <c r="L1" s="100">
        <f>'RE-600'!H1</f>
        <v>0</v>
      </c>
    </row>
    <row r="2" spans="1:12" s="59" customFormat="1" ht="15.75" x14ac:dyDescent="0.25">
      <c r="A2" s="553">
        <f>'RE-600'!A2</f>
        <v>40473</v>
      </c>
      <c r="B2" s="554"/>
      <c r="C2" s="500"/>
      <c r="D2" s="558"/>
      <c r="E2" s="558"/>
      <c r="F2" s="558"/>
      <c r="G2" s="558"/>
      <c r="H2" s="558"/>
      <c r="I2" s="558"/>
      <c r="J2" s="496" t="s">
        <v>172</v>
      </c>
      <c r="K2" s="497"/>
      <c r="L2" s="103">
        <f>'RE-600'!H2</f>
        <v>0</v>
      </c>
    </row>
    <row r="3" spans="1:12" s="59" customFormat="1" ht="12.75" x14ac:dyDescent="0.2">
      <c r="A3" s="60"/>
      <c r="B3" s="61"/>
      <c r="C3" s="61"/>
      <c r="D3" s="61"/>
      <c r="E3" s="61"/>
      <c r="F3" s="61"/>
      <c r="G3" s="61"/>
      <c r="H3" s="61"/>
      <c r="I3" s="61"/>
      <c r="J3" s="496" t="s">
        <v>173</v>
      </c>
      <c r="K3" s="497"/>
      <c r="L3" s="402">
        <f>'RE-600'!H3</f>
        <v>0</v>
      </c>
    </row>
    <row r="4" spans="1:12" s="59" customFormat="1" ht="15.75" x14ac:dyDescent="0.25">
      <c r="A4" s="60"/>
      <c r="B4" s="61"/>
      <c r="C4" s="500"/>
      <c r="D4" s="558"/>
      <c r="E4" s="558"/>
      <c r="F4" s="558"/>
      <c r="G4" s="558"/>
      <c r="H4" s="558"/>
      <c r="I4" s="558"/>
      <c r="J4" s="496" t="s">
        <v>305</v>
      </c>
      <c r="K4" s="497"/>
      <c r="L4" s="103">
        <f>'RE-600'!H4</f>
        <v>0</v>
      </c>
    </row>
    <row r="5" spans="1:12" s="59" customFormat="1" ht="12.75" x14ac:dyDescent="0.2">
      <c r="A5" s="60"/>
      <c r="B5" s="61"/>
      <c r="C5" s="61"/>
      <c r="D5" s="61"/>
      <c r="E5" s="61"/>
      <c r="F5" s="61"/>
      <c r="G5" s="61"/>
      <c r="H5" s="61"/>
      <c r="I5" s="61"/>
      <c r="J5" s="496" t="s">
        <v>196</v>
      </c>
      <c r="K5" s="497"/>
      <c r="L5" s="103">
        <f>'RE-600'!H5</f>
        <v>0</v>
      </c>
    </row>
    <row r="6" spans="1:12" s="59" customFormat="1" ht="15.75" x14ac:dyDescent="0.25">
      <c r="A6" s="60"/>
      <c r="B6" s="496" t="s">
        <v>613</v>
      </c>
      <c r="C6" s="560"/>
      <c r="D6" s="503">
        <f>'RE-600'!B8</f>
        <v>0</v>
      </c>
      <c r="E6" s="503"/>
      <c r="F6" s="503"/>
      <c r="G6" s="503"/>
      <c r="H6" s="503"/>
      <c r="I6" s="39"/>
      <c r="J6" s="113"/>
      <c r="K6" s="29"/>
      <c r="L6" s="255"/>
    </row>
    <row r="7" spans="1:12" s="59" customFormat="1" ht="15.75" x14ac:dyDescent="0.25">
      <c r="A7" s="60"/>
      <c r="B7" s="561" t="s">
        <v>643</v>
      </c>
      <c r="C7" s="561"/>
      <c r="D7" s="242">
        <f>'RE-600'!H13</f>
        <v>0</v>
      </c>
      <c r="E7" s="247"/>
      <c r="F7" s="247"/>
      <c r="G7" s="162"/>
      <c r="H7" s="248"/>
      <c r="I7" s="249"/>
      <c r="J7" s="250"/>
      <c r="K7" s="29"/>
      <c r="L7" s="255"/>
    </row>
    <row r="8" spans="1:12" s="59" customFormat="1" ht="15.75" x14ac:dyDescent="0.25">
      <c r="A8" s="60"/>
      <c r="B8" s="29"/>
      <c r="C8" s="51" t="s">
        <v>0</v>
      </c>
      <c r="D8" s="29"/>
      <c r="E8" s="29"/>
      <c r="F8" s="162"/>
      <c r="G8" s="51" t="s">
        <v>308</v>
      </c>
      <c r="H8" s="495">
        <f>'RE-600'!C11</f>
        <v>0</v>
      </c>
      <c r="I8" s="495"/>
      <c r="J8" s="495"/>
      <c r="K8" s="29"/>
      <c r="L8" s="255"/>
    </row>
    <row r="9" spans="1:12" s="59" customFormat="1" ht="15.75" x14ac:dyDescent="0.25">
      <c r="A9" s="60"/>
      <c r="B9" s="29"/>
      <c r="C9" s="495">
        <f>'RE-600'!B9</f>
        <v>0</v>
      </c>
      <c r="D9" s="495"/>
      <c r="E9" s="495"/>
      <c r="F9" s="162"/>
      <c r="G9" s="51" t="s">
        <v>302</v>
      </c>
      <c r="H9" s="494">
        <f>'RE-600'!F11</f>
        <v>0</v>
      </c>
      <c r="I9" s="494"/>
      <c r="J9" s="494"/>
      <c r="K9" s="29"/>
      <c r="L9" s="255"/>
    </row>
    <row r="10" spans="1:12" s="59" customFormat="1" ht="15.75" x14ac:dyDescent="0.25">
      <c r="A10" s="60"/>
      <c r="B10" s="29"/>
      <c r="C10" s="494">
        <f>'RE-600'!B10</f>
        <v>0</v>
      </c>
      <c r="D10" s="494"/>
      <c r="E10" s="494"/>
      <c r="F10" s="162"/>
      <c r="G10" s="51" t="s">
        <v>303</v>
      </c>
      <c r="H10" s="494">
        <f>'RE-600'!C12</f>
        <v>0</v>
      </c>
      <c r="I10" s="494"/>
      <c r="J10" s="494"/>
      <c r="K10" s="29"/>
      <c r="L10" s="255"/>
    </row>
    <row r="11" spans="1:12" s="59" customFormat="1" ht="15.75" x14ac:dyDescent="0.25">
      <c r="A11" s="60"/>
      <c r="B11" s="29"/>
      <c r="C11" s="162"/>
      <c r="D11" s="248"/>
      <c r="E11" s="248"/>
      <c r="F11" s="162"/>
      <c r="G11" s="249"/>
      <c r="H11" s="162"/>
      <c r="I11" s="162"/>
      <c r="J11" s="162"/>
      <c r="K11" s="29"/>
      <c r="L11" s="255"/>
    </row>
    <row r="12" spans="1:12" s="59" customFormat="1" ht="15.75" x14ac:dyDescent="0.25">
      <c r="A12" s="60"/>
      <c r="B12" s="26" t="s">
        <v>306</v>
      </c>
      <c r="C12" s="26"/>
      <c r="D12" s="242">
        <f>'RE-600'!G14</f>
        <v>0</v>
      </c>
      <c r="E12" s="555" t="s">
        <v>307</v>
      </c>
      <c r="F12" s="556"/>
      <c r="G12" s="546"/>
      <c r="H12" s="546"/>
      <c r="I12" s="21"/>
      <c r="J12" s="21"/>
      <c r="K12" s="26"/>
      <c r="L12" s="255"/>
    </row>
    <row r="13" spans="1:12" s="59" customFormat="1" ht="15.75" x14ac:dyDescent="0.25">
      <c r="A13" s="60"/>
      <c r="B13" s="26" t="s">
        <v>319</v>
      </c>
      <c r="C13" s="26"/>
      <c r="D13" s="26"/>
      <c r="E13" s="26"/>
      <c r="F13" s="68">
        <f>'RE-600'!H15</f>
        <v>0</v>
      </c>
      <c r="G13" s="21"/>
      <c r="H13" s="26"/>
      <c r="I13" s="26"/>
      <c r="J13" s="26"/>
      <c r="K13" s="26"/>
      <c r="L13" s="255"/>
    </row>
    <row r="14" spans="1:12" s="59" customFormat="1" ht="15.75" x14ac:dyDescent="0.25">
      <c r="A14" s="60"/>
      <c r="B14" s="26" t="s">
        <v>320</v>
      </c>
      <c r="C14" s="26"/>
      <c r="D14" s="26"/>
      <c r="E14" s="68">
        <f>'RE-600'!B50</f>
        <v>0</v>
      </c>
      <c r="F14" s="24" t="s">
        <v>628</v>
      </c>
      <c r="G14" s="73">
        <f>'RE-600'!E50</f>
        <v>0</v>
      </c>
      <c r="H14" s="51" t="s">
        <v>617</v>
      </c>
      <c r="I14" s="68">
        <f>'RE-600'!B51</f>
        <v>0</v>
      </c>
      <c r="J14" s="51" t="s">
        <v>321</v>
      </c>
      <c r="K14" s="309">
        <f>'RE-600'!H50</f>
        <v>0</v>
      </c>
      <c r="L14" s="255"/>
    </row>
    <row r="15" spans="1:12" s="74" customFormat="1" ht="15.75" x14ac:dyDescent="0.25">
      <c r="A15" s="97"/>
      <c r="B15" s="496" t="s">
        <v>571</v>
      </c>
      <c r="C15" s="552"/>
      <c r="D15" s="73">
        <f>'RE-600(MH)'!G27</f>
        <v>0</v>
      </c>
      <c r="E15" s="496" t="s">
        <v>566</v>
      </c>
      <c r="F15" s="511"/>
      <c r="G15" s="73">
        <f>'RE-600'!E49</f>
        <v>0</v>
      </c>
      <c r="H15" s="568" t="s">
        <v>573</v>
      </c>
      <c r="I15" s="511"/>
      <c r="J15" s="566">
        <f>'RE-611(T)p2'!C19</f>
        <v>0</v>
      </c>
      <c r="K15" s="567"/>
      <c r="L15" s="255"/>
    </row>
    <row r="16" spans="1:12" s="74" customFormat="1" ht="15.75" x14ac:dyDescent="0.25">
      <c r="A16" s="97"/>
      <c r="B16" s="496" t="s">
        <v>679</v>
      </c>
      <c r="C16" s="497"/>
      <c r="D16" s="73">
        <f>'RE-600(MH)'!H39</f>
        <v>0</v>
      </c>
      <c r="E16" s="321"/>
      <c r="F16" s="321"/>
      <c r="H16" s="552" t="s">
        <v>572</v>
      </c>
      <c r="I16" s="552"/>
      <c r="J16" s="564">
        <f>'RE-600(MH)'!J39</f>
        <v>0</v>
      </c>
      <c r="K16" s="564"/>
      <c r="L16" s="255"/>
    </row>
    <row r="17" spans="1:12" s="74" customFormat="1" ht="15.75" x14ac:dyDescent="0.25">
      <c r="A17" s="97"/>
      <c r="H17" s="72"/>
      <c r="I17" s="72"/>
      <c r="J17" s="92"/>
      <c r="K17" s="92"/>
      <c r="L17" s="255"/>
    </row>
    <row r="18" spans="1:12" s="59" customFormat="1" ht="15.75" x14ac:dyDescent="0.25">
      <c r="A18" s="60"/>
      <c r="B18" s="44" t="s">
        <v>323</v>
      </c>
      <c r="C18" s="70"/>
      <c r="D18" s="44" t="s">
        <v>499</v>
      </c>
      <c r="E18" s="20"/>
      <c r="F18" s="250"/>
      <c r="G18" s="26" t="s">
        <v>625</v>
      </c>
      <c r="H18" s="70"/>
      <c r="I18" s="484" t="s">
        <v>499</v>
      </c>
      <c r="J18" s="468"/>
      <c r="K18" s="20"/>
      <c r="L18" s="255"/>
    </row>
    <row r="19" spans="1:12" s="59" customFormat="1" ht="15.75" x14ac:dyDescent="0.25">
      <c r="A19" s="60"/>
      <c r="B19" s="44" t="s">
        <v>324</v>
      </c>
      <c r="C19" s="173"/>
      <c r="D19" s="44" t="s">
        <v>499</v>
      </c>
      <c r="E19" s="324"/>
      <c r="F19" s="250"/>
      <c r="G19" s="26" t="s">
        <v>328</v>
      </c>
      <c r="H19" s="173"/>
      <c r="I19" s="484" t="s">
        <v>499</v>
      </c>
      <c r="J19" s="468"/>
      <c r="K19" s="47"/>
      <c r="L19" s="255"/>
    </row>
    <row r="20" spans="1:12" s="59" customFormat="1" ht="6" customHeight="1" thickBot="1" x14ac:dyDescent="0.3">
      <c r="A20" s="60"/>
      <c r="B20" s="21"/>
      <c r="C20" s="92"/>
      <c r="D20" s="21"/>
      <c r="E20" s="11"/>
      <c r="F20" s="250"/>
      <c r="G20" s="29"/>
      <c r="H20" s="92"/>
      <c r="I20" s="21"/>
      <c r="J20" s="352"/>
      <c r="K20" s="29"/>
      <c r="L20" s="255"/>
    </row>
    <row r="21" spans="1:12" s="59" customFormat="1" ht="16.5" thickTop="1" x14ac:dyDescent="0.25">
      <c r="A21" s="55"/>
      <c r="B21" s="330"/>
      <c r="C21" s="549" t="s">
        <v>681</v>
      </c>
      <c r="D21" s="550"/>
      <c r="E21" s="58"/>
      <c r="F21" s="58"/>
      <c r="G21" s="549" t="s">
        <v>680</v>
      </c>
      <c r="H21" s="549"/>
      <c r="I21" s="58"/>
      <c r="J21" s="58"/>
      <c r="K21" s="58"/>
      <c r="L21" s="345"/>
    </row>
    <row r="22" spans="1:12" s="74" customFormat="1" ht="15.75" x14ac:dyDescent="0.25">
      <c r="A22" s="97"/>
      <c r="B22" s="496" t="s">
        <v>577</v>
      </c>
      <c r="C22" s="548"/>
      <c r="D22" s="548"/>
      <c r="E22" s="73">
        <f>'RE-611p2'!G21</f>
        <v>0</v>
      </c>
      <c r="G22" s="34" t="s">
        <v>707</v>
      </c>
      <c r="H22" s="34"/>
      <c r="I22" s="34"/>
      <c r="J22" s="73">
        <f>'RE-611(T)p3'!H22</f>
        <v>0</v>
      </c>
      <c r="K22" s="63"/>
      <c r="L22" s="255"/>
    </row>
    <row r="23" spans="1:12" s="59" customFormat="1" ht="15.75" x14ac:dyDescent="0.25">
      <c r="A23" s="60"/>
      <c r="B23" s="26"/>
      <c r="C23" s="26"/>
      <c r="D23" s="51" t="s">
        <v>325</v>
      </c>
      <c r="E23" s="20"/>
      <c r="G23" s="34" t="s">
        <v>497</v>
      </c>
      <c r="H23" s="34"/>
      <c r="I23" s="34"/>
      <c r="J23" s="344"/>
      <c r="K23" s="61"/>
      <c r="L23" s="255"/>
    </row>
    <row r="24" spans="1:12" s="59" customFormat="1" ht="15.75" x14ac:dyDescent="0.25">
      <c r="A24" s="60"/>
      <c r="B24" s="496" t="s">
        <v>683</v>
      </c>
      <c r="C24" s="497"/>
      <c r="D24" s="497"/>
      <c r="E24" s="73">
        <v>0</v>
      </c>
      <c r="G24" s="569" t="s">
        <v>684</v>
      </c>
      <c r="H24" s="569"/>
      <c r="I24" s="569"/>
      <c r="J24" s="75">
        <v>0</v>
      </c>
      <c r="K24" s="61"/>
      <c r="L24" s="255"/>
    </row>
    <row r="25" spans="1:12" s="59" customFormat="1" ht="15.75" x14ac:dyDescent="0.25">
      <c r="A25" s="60"/>
      <c r="B25" s="61"/>
      <c r="C25" s="61"/>
      <c r="D25" s="51" t="s">
        <v>500</v>
      </c>
      <c r="E25" s="68">
        <f>'RE-611p2'!G37</f>
        <v>0</v>
      </c>
      <c r="G25" s="34" t="s">
        <v>500</v>
      </c>
      <c r="H25" s="34"/>
      <c r="I25" s="34"/>
      <c r="J25" s="69">
        <f>'RE-611(T)p3'!I32</f>
        <v>0</v>
      </c>
      <c r="K25" s="61"/>
      <c r="L25" s="255"/>
    </row>
    <row r="26" spans="1:12" s="59" customFormat="1" ht="15.75" x14ac:dyDescent="0.25">
      <c r="A26" s="60"/>
      <c r="B26" s="496" t="s">
        <v>567</v>
      </c>
      <c r="C26" s="511"/>
      <c r="D26" s="511"/>
      <c r="E26" s="69">
        <f>'RE-611p2'!G35</f>
        <v>0</v>
      </c>
      <c r="G26" s="34" t="s">
        <v>567</v>
      </c>
      <c r="H26" s="34"/>
      <c r="I26" s="34"/>
      <c r="J26" s="69">
        <f>'RE-611(T)p3'!G32</f>
        <v>0</v>
      </c>
      <c r="K26" s="310"/>
      <c r="L26" s="255"/>
    </row>
    <row r="27" spans="1:12" s="59" customFormat="1" ht="6" customHeight="1" thickBot="1" x14ac:dyDescent="0.3">
      <c r="A27" s="60"/>
      <c r="B27" s="51"/>
      <c r="C27" s="78"/>
      <c r="D27" s="78"/>
      <c r="E27" s="162"/>
      <c r="G27" s="34"/>
      <c r="H27" s="34"/>
      <c r="I27" s="34"/>
      <c r="J27" s="162"/>
      <c r="K27" s="310"/>
      <c r="L27" s="255"/>
    </row>
    <row r="28" spans="1:12" s="59" customFormat="1" ht="16.5" thickTop="1" x14ac:dyDescent="0.25">
      <c r="A28" s="55"/>
      <c r="B28" s="56"/>
      <c r="C28" s="346" t="s">
        <v>626</v>
      </c>
      <c r="D28" s="347"/>
      <c r="E28" s="330" t="s">
        <v>627</v>
      </c>
      <c r="F28" s="347"/>
      <c r="G28" s="58" t="s">
        <v>626</v>
      </c>
      <c r="H28" s="348"/>
      <c r="I28" s="322" t="s">
        <v>627</v>
      </c>
      <c r="J28" s="348"/>
      <c r="K28" s="349"/>
      <c r="L28" s="345"/>
    </row>
    <row r="29" spans="1:12" s="59" customFormat="1" ht="15.75" x14ac:dyDescent="0.25">
      <c r="A29" s="60"/>
      <c r="B29" s="61"/>
      <c r="C29" s="51" t="s">
        <v>626</v>
      </c>
      <c r="D29" s="160"/>
      <c r="E29" s="44" t="s">
        <v>627</v>
      </c>
      <c r="F29" s="47"/>
      <c r="G29" s="51" t="s">
        <v>626</v>
      </c>
      <c r="H29" s="246"/>
      <c r="I29" s="51" t="s">
        <v>627</v>
      </c>
      <c r="J29" s="47"/>
      <c r="K29" s="310"/>
      <c r="L29" s="255"/>
    </row>
    <row r="30" spans="1:12" s="59" customFormat="1" ht="6" customHeight="1" thickBot="1" x14ac:dyDescent="0.3">
      <c r="A30" s="42"/>
      <c r="B30" s="113"/>
      <c r="C30" s="39"/>
      <c r="D30" s="114"/>
      <c r="E30" s="21"/>
      <c r="F30" s="162"/>
      <c r="G30" s="39"/>
      <c r="H30" s="328"/>
      <c r="I30" s="39"/>
      <c r="J30" s="162"/>
      <c r="K30" s="310"/>
      <c r="L30" s="353"/>
    </row>
    <row r="31" spans="1:12" s="59" customFormat="1" ht="16.5" thickTop="1" x14ac:dyDescent="0.25">
      <c r="A31" s="55"/>
      <c r="B31" s="56"/>
      <c r="C31" s="58"/>
      <c r="D31" s="322" t="s">
        <v>329</v>
      </c>
      <c r="E31" s="375"/>
      <c r="F31" s="56"/>
      <c r="G31" s="562" t="s">
        <v>624</v>
      </c>
      <c r="H31" s="562"/>
      <c r="I31" s="562"/>
      <c r="J31" s="347"/>
      <c r="K31" s="349"/>
      <c r="L31" s="345"/>
    </row>
    <row r="32" spans="1:12" s="59" customFormat="1" ht="15.75" x14ac:dyDescent="0.25">
      <c r="A32" s="60"/>
      <c r="B32" s="61"/>
      <c r="C32" s="26"/>
      <c r="D32" s="51" t="s">
        <v>330</v>
      </c>
      <c r="E32" s="82"/>
      <c r="F32" s="26"/>
      <c r="G32" s="26"/>
      <c r="H32" s="26"/>
      <c r="I32" s="51" t="s">
        <v>326</v>
      </c>
      <c r="J32" s="82"/>
      <c r="K32" s="26"/>
      <c r="L32" s="255"/>
    </row>
    <row r="33" spans="1:12" s="59" customFormat="1" ht="15.75" x14ac:dyDescent="0.25">
      <c r="A33" s="60"/>
      <c r="B33" s="61"/>
      <c r="C33" s="51" t="s">
        <v>331</v>
      </c>
      <c r="D33" s="559"/>
      <c r="E33" s="559"/>
      <c r="F33" s="559"/>
      <c r="G33" s="496" t="s">
        <v>682</v>
      </c>
      <c r="H33" s="496"/>
      <c r="I33" s="496"/>
      <c r="J33" s="82"/>
      <c r="K33" s="61"/>
      <c r="L33" s="255"/>
    </row>
    <row r="34" spans="1:12" s="83" customFormat="1" ht="15.75" x14ac:dyDescent="0.25">
      <c r="A34" s="95"/>
      <c r="B34" s="308"/>
      <c r="C34" s="26"/>
      <c r="D34" s="51" t="s">
        <v>337</v>
      </c>
      <c r="E34" s="82"/>
      <c r="F34" s="26"/>
      <c r="G34" s="496" t="s">
        <v>736</v>
      </c>
      <c r="H34" s="468"/>
      <c r="I34" s="468"/>
      <c r="J34" s="82"/>
      <c r="K34" s="308"/>
      <c r="L34" s="255"/>
    </row>
    <row r="35" spans="1:12" s="59" customFormat="1" ht="15.75" x14ac:dyDescent="0.25">
      <c r="A35" s="60"/>
      <c r="B35" s="61"/>
      <c r="C35" s="26"/>
      <c r="D35" s="51" t="s">
        <v>338</v>
      </c>
      <c r="E35" s="557"/>
      <c r="F35" s="557"/>
      <c r="G35" s="21"/>
      <c r="H35" s="26"/>
      <c r="I35" s="51" t="s">
        <v>327</v>
      </c>
      <c r="J35" s="82"/>
      <c r="K35" s="61"/>
      <c r="L35" s="255"/>
    </row>
    <row r="36" spans="1:12" s="59" customFormat="1" ht="15.75" x14ac:dyDescent="0.25">
      <c r="A36" s="60"/>
      <c r="B36" s="61"/>
      <c r="C36" s="26"/>
      <c r="D36" s="51" t="s">
        <v>568</v>
      </c>
      <c r="E36" s="20"/>
      <c r="F36" s="26"/>
      <c r="G36" s="64"/>
      <c r="H36" s="26"/>
      <c r="I36" s="51" t="s">
        <v>744</v>
      </c>
      <c r="J36" s="82"/>
      <c r="K36" s="61"/>
      <c r="L36" s="255"/>
    </row>
    <row r="37" spans="1:12" s="59" customFormat="1" ht="15.75" x14ac:dyDescent="0.25">
      <c r="A37" s="60"/>
      <c r="B37" s="61"/>
      <c r="C37" s="26"/>
      <c r="D37" s="51" t="s">
        <v>341</v>
      </c>
      <c r="E37" s="82"/>
      <c r="F37" s="61"/>
      <c r="G37" s="26"/>
      <c r="H37" s="26"/>
      <c r="I37" s="51" t="s">
        <v>339</v>
      </c>
      <c r="J37" s="82"/>
      <c r="K37" s="61"/>
      <c r="L37" s="255"/>
    </row>
    <row r="38" spans="1:12" s="59" customFormat="1" ht="15.75" x14ac:dyDescent="0.25">
      <c r="A38" s="60"/>
      <c r="B38" s="26"/>
      <c r="C38" s="26"/>
      <c r="D38" s="51" t="s">
        <v>3</v>
      </c>
      <c r="E38" s="344"/>
      <c r="F38" s="61"/>
      <c r="G38" s="61"/>
      <c r="H38" s="64"/>
      <c r="I38" s="51" t="s">
        <v>340</v>
      </c>
      <c r="J38" s="344"/>
      <c r="K38" s="61"/>
      <c r="L38" s="255"/>
    </row>
    <row r="39" spans="1:12" s="59" customFormat="1" ht="6" customHeight="1" thickBot="1" x14ac:dyDescent="0.3">
      <c r="A39" s="42"/>
      <c r="B39" s="29"/>
      <c r="C39" s="29"/>
      <c r="D39" s="39"/>
      <c r="E39" s="354"/>
      <c r="F39" s="113"/>
      <c r="G39" s="113"/>
      <c r="H39" s="249"/>
      <c r="I39" s="39"/>
      <c r="J39" s="354"/>
      <c r="K39" s="113"/>
      <c r="L39" s="353"/>
    </row>
    <row r="40" spans="1:12" s="59" customFormat="1" ht="16.5" thickTop="1" x14ac:dyDescent="0.25">
      <c r="A40" s="55"/>
      <c r="B40" s="58" t="s">
        <v>332</v>
      </c>
      <c r="C40" s="58"/>
      <c r="D40" s="58"/>
      <c r="E40" s="58"/>
      <c r="F40" s="58"/>
      <c r="G40" s="56"/>
      <c r="H40" s="56"/>
      <c r="I40" s="56"/>
      <c r="J40" s="56"/>
      <c r="K40" s="56"/>
      <c r="L40" s="345"/>
    </row>
    <row r="41" spans="1:12" s="59" customFormat="1" ht="15.75" x14ac:dyDescent="0.25">
      <c r="A41" s="60"/>
      <c r="B41" s="503">
        <f>'RE-616'!F8</f>
        <v>0</v>
      </c>
      <c r="C41" s="503"/>
      <c r="D41" s="503"/>
      <c r="E41" s="44"/>
      <c r="F41" s="78"/>
      <c r="G41" s="26"/>
      <c r="H41" s="51" t="s">
        <v>309</v>
      </c>
      <c r="I41" s="446"/>
      <c r="J41" s="446"/>
      <c r="K41" s="26"/>
      <c r="L41" s="255"/>
    </row>
    <row r="42" spans="1:12" s="59" customFormat="1" ht="15.75" x14ac:dyDescent="0.25">
      <c r="A42" s="60"/>
      <c r="B42" s="551">
        <f>'RE-616'!F9</f>
        <v>0</v>
      </c>
      <c r="C42" s="551"/>
      <c r="D42" s="551"/>
      <c r="E42" s="78"/>
      <c r="F42" s="78"/>
      <c r="H42" s="51" t="s">
        <v>569</v>
      </c>
      <c r="I42" s="481"/>
      <c r="J42" s="481"/>
      <c r="K42" s="61"/>
      <c r="L42" s="255"/>
    </row>
    <row r="43" spans="1:12" s="59" customFormat="1" ht="15.75" x14ac:dyDescent="0.25">
      <c r="A43" s="60"/>
      <c r="B43" s="547"/>
      <c r="C43" s="547"/>
      <c r="D43" s="547"/>
      <c r="E43" s="61"/>
      <c r="F43" s="61"/>
      <c r="H43" s="51" t="s">
        <v>334</v>
      </c>
      <c r="I43" s="47"/>
      <c r="J43" s="61"/>
      <c r="K43" s="61"/>
      <c r="L43" s="255"/>
    </row>
    <row r="44" spans="1:12" s="59" customFormat="1" ht="15.75" x14ac:dyDescent="0.25">
      <c r="A44" s="60"/>
      <c r="B44" s="496" t="s">
        <v>333</v>
      </c>
      <c r="C44" s="496"/>
      <c r="D44" s="496"/>
      <c r="E44" s="446"/>
      <c r="F44" s="446"/>
      <c r="G44" s="113"/>
      <c r="H44" s="247"/>
      <c r="I44" s="355"/>
      <c r="J44" s="113"/>
      <c r="K44" s="113"/>
      <c r="L44" s="353"/>
    </row>
    <row r="45" spans="1:12" s="59" customFormat="1" ht="15.75" x14ac:dyDescent="0.25">
      <c r="A45" s="60"/>
      <c r="B45" s="61"/>
      <c r="C45" s="61"/>
      <c r="D45" s="51" t="s">
        <v>336</v>
      </c>
      <c r="E45" s="243">
        <f>'RE-613'!E14</f>
        <v>0</v>
      </c>
      <c r="F45" s="114"/>
      <c r="G45" s="542" t="s">
        <v>685</v>
      </c>
      <c r="H45" s="543"/>
      <c r="I45" s="543"/>
      <c r="J45" s="446"/>
      <c r="K45" s="446"/>
      <c r="L45" s="255"/>
    </row>
    <row r="46" spans="1:12" s="59" customFormat="1" ht="6" customHeight="1" thickBot="1" x14ac:dyDescent="0.3">
      <c r="A46" s="42"/>
      <c r="B46" s="113"/>
      <c r="C46" s="114"/>
      <c r="D46" s="114"/>
      <c r="E46" s="113"/>
      <c r="F46" s="113"/>
      <c r="G46" s="328"/>
      <c r="H46" s="352"/>
      <c r="I46" s="355"/>
      <c r="J46" s="355"/>
      <c r="K46" s="29"/>
      <c r="L46" s="353"/>
    </row>
    <row r="47" spans="1:12" s="59" customFormat="1" ht="16.5" thickTop="1" x14ac:dyDescent="0.25">
      <c r="A47" s="538" t="s">
        <v>6</v>
      </c>
      <c r="B47" s="499"/>
      <c r="C47" s="331"/>
      <c r="D47" s="331"/>
      <c r="E47" s="331"/>
      <c r="F47" s="331"/>
      <c r="G47" s="58"/>
      <c r="H47" s="350"/>
      <c r="I47" s="58"/>
      <c r="J47" s="187"/>
      <c r="K47" s="187"/>
      <c r="L47" s="345"/>
    </row>
    <row r="48" spans="1:12" s="59" customFormat="1" ht="15.75" x14ac:dyDescent="0.25">
      <c r="A48" s="60"/>
      <c r="B48" s="51" t="s">
        <v>2</v>
      </c>
      <c r="C48" s="20"/>
      <c r="F48" s="51" t="s">
        <v>570</v>
      </c>
      <c r="G48" s="20"/>
      <c r="H48" s="26"/>
      <c r="I48" s="26"/>
      <c r="J48" s="85"/>
      <c r="K48" s="26"/>
      <c r="L48" s="255"/>
    </row>
    <row r="49" spans="1:12" s="59" customFormat="1" ht="15.75" x14ac:dyDescent="0.25">
      <c r="A49" s="60"/>
      <c r="B49" s="51"/>
      <c r="C49" s="162"/>
      <c r="F49" s="51"/>
      <c r="G49" s="113"/>
      <c r="H49" s="26"/>
      <c r="I49" s="26"/>
      <c r="J49" s="85"/>
      <c r="K49" s="26"/>
      <c r="L49" s="255"/>
    </row>
    <row r="50" spans="1:12" s="59" customFormat="1" ht="12.75" x14ac:dyDescent="0.2">
      <c r="A50" s="544" t="s">
        <v>7</v>
      </c>
      <c r="B50" s="545"/>
      <c r="C50" s="545"/>
      <c r="D50" s="351"/>
      <c r="E50" s="539"/>
      <c r="F50" s="540"/>
      <c r="G50" s="540"/>
      <c r="H50" s="540"/>
      <c r="I50" s="540"/>
      <c r="J50" s="540"/>
      <c r="K50" s="540"/>
      <c r="L50" s="541"/>
    </row>
    <row r="51" spans="1:12" s="59" customFormat="1" x14ac:dyDescent="0.2">
      <c r="A51" s="534"/>
      <c r="B51" s="489"/>
      <c r="C51" s="489"/>
      <c r="D51" s="489"/>
      <c r="E51" s="489"/>
      <c r="F51" s="489"/>
      <c r="G51" s="489"/>
      <c r="H51" s="489"/>
      <c r="I51" s="489"/>
      <c r="J51" s="489"/>
      <c r="K51" s="489"/>
      <c r="L51" s="535"/>
    </row>
    <row r="52" spans="1:12" s="59" customFormat="1" x14ac:dyDescent="0.2">
      <c r="A52" s="534"/>
      <c r="B52" s="489"/>
      <c r="C52" s="489"/>
      <c r="D52" s="489"/>
      <c r="E52" s="489"/>
      <c r="F52" s="489"/>
      <c r="G52" s="489"/>
      <c r="H52" s="489"/>
      <c r="I52" s="489"/>
      <c r="J52" s="489"/>
      <c r="K52" s="489"/>
      <c r="L52" s="535"/>
    </row>
    <row r="53" spans="1:12" s="59" customFormat="1" x14ac:dyDescent="0.2">
      <c r="A53" s="534"/>
      <c r="B53" s="489"/>
      <c r="C53" s="489"/>
      <c r="D53" s="489"/>
      <c r="E53" s="489"/>
      <c r="F53" s="489"/>
      <c r="G53" s="489"/>
      <c r="H53" s="489"/>
      <c r="I53" s="489"/>
      <c r="J53" s="489"/>
      <c r="K53" s="489"/>
      <c r="L53" s="535"/>
    </row>
    <row r="54" spans="1:12" s="59" customFormat="1" x14ac:dyDescent="0.2">
      <c r="A54" s="534"/>
      <c r="B54" s="489"/>
      <c r="C54" s="489"/>
      <c r="D54" s="489"/>
      <c r="E54" s="489"/>
      <c r="F54" s="489"/>
      <c r="G54" s="489"/>
      <c r="H54" s="489"/>
      <c r="I54" s="489"/>
      <c r="J54" s="489"/>
      <c r="K54" s="489"/>
      <c r="L54" s="535"/>
    </row>
    <row r="55" spans="1:12" s="59" customFormat="1" x14ac:dyDescent="0.2">
      <c r="A55" s="536"/>
      <c r="B55" s="492"/>
      <c r="C55" s="492"/>
      <c r="D55" s="492"/>
      <c r="E55" s="492"/>
      <c r="F55" s="492"/>
      <c r="G55" s="492"/>
      <c r="H55" s="492"/>
      <c r="I55" s="492"/>
      <c r="J55" s="492"/>
      <c r="K55" s="492"/>
      <c r="L55" s="537"/>
    </row>
    <row r="56" spans="1:12" s="59" customFormat="1" ht="16.5" thickBot="1" x14ac:dyDescent="0.3">
      <c r="A56" s="132"/>
      <c r="B56" s="26"/>
      <c r="C56" s="26"/>
      <c r="D56" s="87"/>
      <c r="E56" s="87"/>
      <c r="F56" s="87"/>
      <c r="G56" s="245"/>
      <c r="H56" s="245"/>
      <c r="I56" s="245"/>
      <c r="J56" s="87"/>
      <c r="K56" s="26"/>
      <c r="L56" s="306"/>
    </row>
    <row r="57" spans="1:12" s="59" customFormat="1" ht="13.5" thickTop="1" x14ac:dyDescent="0.2">
      <c r="B57" s="58"/>
      <c r="C57" s="58"/>
      <c r="D57" s="88"/>
      <c r="E57" s="58"/>
      <c r="F57" s="58"/>
      <c r="J57" s="58"/>
      <c r="K57" s="58"/>
    </row>
    <row r="58" spans="1:12" ht="15" x14ac:dyDescent="0.25">
      <c r="B58" s="89"/>
      <c r="C58" s="89"/>
      <c r="D58" s="90"/>
      <c r="E58" s="89"/>
      <c r="F58" s="89"/>
    </row>
  </sheetData>
  <sheetProtection sheet="1" objects="1" scenarios="1" selectLockedCells="1"/>
  <mergeCells count="52">
    <mergeCell ref="G31:I31"/>
    <mergeCell ref="J3:K3"/>
    <mergeCell ref="J15:K15"/>
    <mergeCell ref="H15:I15"/>
    <mergeCell ref="G21:H21"/>
    <mergeCell ref="G24:I24"/>
    <mergeCell ref="I18:J18"/>
    <mergeCell ref="I19:J19"/>
    <mergeCell ref="J1:K1"/>
    <mergeCell ref="J4:K4"/>
    <mergeCell ref="H16:I16"/>
    <mergeCell ref="J16:K16"/>
    <mergeCell ref="J5:K5"/>
    <mergeCell ref="C1:I1"/>
    <mergeCell ref="A2:B2"/>
    <mergeCell ref="J2:K2"/>
    <mergeCell ref="E12:F12"/>
    <mergeCell ref="B24:D24"/>
    <mergeCell ref="E35:F35"/>
    <mergeCell ref="C2:I2"/>
    <mergeCell ref="C4:I4"/>
    <mergeCell ref="H10:J10"/>
    <mergeCell ref="C10:E10"/>
    <mergeCell ref="B26:D26"/>
    <mergeCell ref="D33:F33"/>
    <mergeCell ref="B16:C16"/>
    <mergeCell ref="D6:H6"/>
    <mergeCell ref="B6:C6"/>
    <mergeCell ref="B7:C7"/>
    <mergeCell ref="G33:I33"/>
    <mergeCell ref="B44:D44"/>
    <mergeCell ref="H8:J8"/>
    <mergeCell ref="G12:H12"/>
    <mergeCell ref="H9:J9"/>
    <mergeCell ref="C9:E9"/>
    <mergeCell ref="B43:D43"/>
    <mergeCell ref="B22:D22"/>
    <mergeCell ref="C21:D21"/>
    <mergeCell ref="I42:J42"/>
    <mergeCell ref="B42:D42"/>
    <mergeCell ref="B41:D41"/>
    <mergeCell ref="E44:F44"/>
    <mergeCell ref="G34:I34"/>
    <mergeCell ref="I41:J41"/>
    <mergeCell ref="E15:F15"/>
    <mergeCell ref="B15:C15"/>
    <mergeCell ref="A51:L55"/>
    <mergeCell ref="A47:B47"/>
    <mergeCell ref="E50:L50"/>
    <mergeCell ref="G45:I45"/>
    <mergeCell ref="J45:K45"/>
    <mergeCell ref="A50:C50"/>
  </mergeCells>
  <phoneticPr fontId="2" type="noConversion"/>
  <dataValidations count="7">
    <dataValidation allowBlank="1" sqref="B44"/>
    <dataValidation type="list" allowBlank="1" showInputMessage="1" showErrorMessage="1" sqref="I43">
      <formula1>Yes_No</formula1>
    </dataValidation>
    <dataValidation type="list" allowBlank="1" showInputMessage="1" showErrorMessage="1" sqref="I41:J41">
      <formula1>Type_Dwelling</formula1>
    </dataValidation>
    <dataValidation type="list" allowBlank="1" showInputMessage="1" showErrorMessage="1" sqref="H47 G48">
      <formula1>Appeal</formula1>
    </dataValidation>
    <dataValidation type="list" allowBlank="1" showInputMessage="1" showErrorMessage="1" sqref="G12:H12">
      <formula1>Occupancy_Class</formula1>
    </dataValidation>
    <dataValidation type="list" allowBlank="1" showInputMessage="1" showErrorMessage="1" sqref="J45:K45">
      <formula1>Temp_Perm</formula1>
    </dataValidation>
    <dataValidation type="list" allowBlank="1" showInputMessage="1" showErrorMessage="1" sqref="E44:F44">
      <formula1>Own_Tenant</formula1>
    </dataValidation>
  </dataValidations>
  <pageMargins left="0" right="0" top="0.2" bottom="0"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781" r:id="rId4" name="Check Box 37">
              <controlPr defaultSize="0" autoFill="0" autoLine="0" autoPict="0">
                <anchor moveWithCells="1">
                  <from>
                    <xdr:col>2</xdr:col>
                    <xdr:colOff>752475</xdr:colOff>
                    <xdr:row>32</xdr:row>
                    <xdr:rowOff>0</xdr:rowOff>
                  </from>
                  <to>
                    <xdr:col>3</xdr:col>
                    <xdr:colOff>800100</xdr:colOff>
                    <xdr:row>33</xdr:row>
                    <xdr:rowOff>9525</xdr:rowOff>
                  </to>
                </anchor>
              </controlPr>
            </control>
          </mc:Choice>
        </mc:AlternateContent>
        <mc:AlternateContent xmlns:mc="http://schemas.openxmlformats.org/markup-compatibility/2006">
          <mc:Choice Requires="x14">
            <control shapeId="31782" r:id="rId5" name="Check Box 38">
              <controlPr defaultSize="0" autoFill="0" autoLine="0" autoPict="0">
                <anchor moveWithCells="1">
                  <from>
                    <xdr:col>3</xdr:col>
                    <xdr:colOff>400050</xdr:colOff>
                    <xdr:row>32</xdr:row>
                    <xdr:rowOff>0</xdr:rowOff>
                  </from>
                  <to>
                    <xdr:col>4</xdr:col>
                    <xdr:colOff>295275</xdr:colOff>
                    <xdr:row>33</xdr:row>
                    <xdr:rowOff>9525</xdr:rowOff>
                  </to>
                </anchor>
              </controlPr>
            </control>
          </mc:Choice>
        </mc:AlternateContent>
        <mc:AlternateContent xmlns:mc="http://schemas.openxmlformats.org/markup-compatibility/2006">
          <mc:Choice Requires="x14">
            <control shapeId="31783" r:id="rId6" name="Check Box 39">
              <controlPr defaultSize="0" autoFill="0" autoLine="0" autoPict="0">
                <anchor moveWithCells="1">
                  <from>
                    <xdr:col>3</xdr:col>
                    <xdr:colOff>838200</xdr:colOff>
                    <xdr:row>32</xdr:row>
                    <xdr:rowOff>0</xdr:rowOff>
                  </from>
                  <to>
                    <xdr:col>5</xdr:col>
                    <xdr:colOff>133350</xdr:colOff>
                    <xdr:row>33</xdr:row>
                    <xdr:rowOff>9525</xdr:rowOff>
                  </to>
                </anchor>
              </controlPr>
            </control>
          </mc:Choice>
        </mc:AlternateContent>
        <mc:AlternateContent xmlns:mc="http://schemas.openxmlformats.org/markup-compatibility/2006">
          <mc:Choice Requires="x14">
            <control shapeId="31784" r:id="rId7" name="Check Box 40">
              <controlPr defaultSize="0" autoFill="0" autoLine="0" autoPict="0">
                <anchor moveWithCells="1">
                  <from>
                    <xdr:col>5</xdr:col>
                    <xdr:colOff>104775</xdr:colOff>
                    <xdr:row>32</xdr:row>
                    <xdr:rowOff>0</xdr:rowOff>
                  </from>
                  <to>
                    <xdr:col>6</xdr:col>
                    <xdr:colOff>114300</xdr:colOff>
                    <xdr:row>33</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zoomScale="95" workbookViewId="0">
      <selection activeCell="B9" sqref="B9"/>
    </sheetView>
  </sheetViews>
  <sheetFormatPr defaultRowHeight="11.25" x14ac:dyDescent="0.2"/>
  <cols>
    <col min="1" max="1" width="10" style="59" bestFit="1" customWidth="1"/>
    <col min="2" max="2" width="16.6640625" style="59" customWidth="1"/>
    <col min="3" max="3" width="29" style="59" customWidth="1"/>
    <col min="4" max="4" width="10.83203125" style="59" customWidth="1"/>
    <col min="5" max="5" width="12.5" style="59" customWidth="1"/>
    <col min="6" max="6" width="13.6640625" style="59" customWidth="1"/>
    <col min="7" max="7" width="12.83203125" style="59" customWidth="1"/>
    <col min="8" max="8" width="12.5" style="59" customWidth="1"/>
    <col min="9" max="9" width="11.33203125" style="59" customWidth="1"/>
    <col min="10" max="16384" width="9.33203125" style="59"/>
  </cols>
  <sheetData>
    <row r="1" spans="1:10" ht="16.5" thickTop="1" x14ac:dyDescent="0.25">
      <c r="A1" s="575" t="s">
        <v>344</v>
      </c>
      <c r="B1" s="499"/>
      <c r="C1" s="498" t="s">
        <v>419</v>
      </c>
      <c r="D1" s="498"/>
      <c r="E1" s="498"/>
      <c r="F1" s="498"/>
      <c r="G1" s="498"/>
      <c r="H1" s="413"/>
      <c r="I1" s="58" t="s">
        <v>171</v>
      </c>
      <c r="J1" s="130">
        <f>'RE-600'!H1</f>
        <v>0</v>
      </c>
    </row>
    <row r="2" spans="1:10" ht="15.75" x14ac:dyDescent="0.25">
      <c r="A2" s="553">
        <f>'RE-600'!A2</f>
        <v>40473</v>
      </c>
      <c r="B2" s="576"/>
      <c r="C2" s="500"/>
      <c r="D2" s="466"/>
      <c r="E2" s="466"/>
      <c r="F2" s="466"/>
      <c r="G2" s="466"/>
      <c r="H2" s="9"/>
      <c r="I2" s="26" t="s">
        <v>181</v>
      </c>
      <c r="J2" s="131">
        <f>'RE-600'!H2</f>
        <v>0</v>
      </c>
    </row>
    <row r="3" spans="1:10" ht="15.75" x14ac:dyDescent="0.25">
      <c r="A3" s="60"/>
      <c r="B3" s="61"/>
      <c r="C3" s="61"/>
      <c r="D3" s="25"/>
      <c r="E3" s="61"/>
      <c r="F3" s="61"/>
      <c r="G3" s="61"/>
      <c r="H3" s="61"/>
      <c r="I3" s="26" t="s">
        <v>418</v>
      </c>
      <c r="J3" s="393">
        <f>'RE-600'!H3</f>
        <v>0</v>
      </c>
    </row>
    <row r="4" spans="1:10" ht="15.75" x14ac:dyDescent="0.25">
      <c r="A4" s="60"/>
      <c r="B4" s="500"/>
      <c r="C4" s="466"/>
      <c r="D4" s="466"/>
      <c r="E4" s="466"/>
      <c r="F4" s="466"/>
      <c r="G4" s="466"/>
      <c r="H4" s="466"/>
      <c r="I4" s="170" t="s">
        <v>174</v>
      </c>
      <c r="J4" s="131">
        <f>'RE-600'!H4</f>
        <v>0</v>
      </c>
    </row>
    <row r="5" spans="1:10" ht="15.75" x14ac:dyDescent="0.25">
      <c r="A5" s="60"/>
      <c r="B5" s="61"/>
      <c r="C5" s="61"/>
      <c r="D5" s="25"/>
      <c r="E5" s="61"/>
      <c r="F5" s="61"/>
      <c r="G5" s="61"/>
      <c r="H5" s="61"/>
      <c r="I5" s="170" t="s">
        <v>196</v>
      </c>
      <c r="J5" s="131">
        <f>'RE-600'!H5</f>
        <v>0</v>
      </c>
    </row>
    <row r="6" spans="1:10" x14ac:dyDescent="0.2">
      <c r="A6" s="60"/>
      <c r="B6" s="61"/>
      <c r="C6" s="61"/>
      <c r="D6" s="61"/>
      <c r="E6" s="61"/>
      <c r="F6" s="61"/>
      <c r="G6" s="164"/>
      <c r="H6" s="80"/>
      <c r="I6" s="61"/>
      <c r="J6" s="77"/>
    </row>
    <row r="7" spans="1:10" s="74" customFormat="1" ht="12.75" customHeight="1" x14ac:dyDescent="0.2">
      <c r="A7" s="97"/>
      <c r="B7" s="61"/>
      <c r="C7" s="61"/>
      <c r="D7" s="61"/>
      <c r="E7" s="572" t="s">
        <v>128</v>
      </c>
      <c r="F7" s="63"/>
      <c r="G7" s="572" t="s">
        <v>420</v>
      </c>
      <c r="H7" s="570" t="s">
        <v>423</v>
      </c>
      <c r="I7" s="63"/>
      <c r="J7" s="76"/>
    </row>
    <row r="8" spans="1:10" s="27" customFormat="1" ht="13.5" thickBot="1" x14ac:dyDescent="0.25">
      <c r="A8" s="313"/>
      <c r="B8" s="311" t="s">
        <v>8</v>
      </c>
      <c r="C8" s="174" t="s">
        <v>421</v>
      </c>
      <c r="D8" s="175" t="s">
        <v>208</v>
      </c>
      <c r="E8" s="574"/>
      <c r="F8" s="176" t="s">
        <v>422</v>
      </c>
      <c r="G8" s="573"/>
      <c r="H8" s="571"/>
      <c r="I8" s="26"/>
      <c r="J8" s="66"/>
    </row>
    <row r="9" spans="1:10" ht="15.75" x14ac:dyDescent="0.25">
      <c r="A9" s="314"/>
      <c r="B9" s="312"/>
      <c r="C9" s="177"/>
      <c r="D9" s="374"/>
      <c r="E9" s="178"/>
      <c r="F9" s="179"/>
      <c r="G9" s="179"/>
      <c r="H9" s="65"/>
      <c r="I9" s="315"/>
      <c r="J9" s="77"/>
    </row>
    <row r="10" spans="1:10" ht="15.75" x14ac:dyDescent="0.25">
      <c r="A10" s="314"/>
      <c r="B10" s="312"/>
      <c r="C10" s="180"/>
      <c r="D10" s="374"/>
      <c r="E10" s="182"/>
      <c r="F10" s="182"/>
      <c r="G10" s="182"/>
      <c r="H10" s="251"/>
      <c r="I10" s="315"/>
      <c r="J10" s="77"/>
    </row>
    <row r="11" spans="1:10" ht="15.75" x14ac:dyDescent="0.25">
      <c r="A11" s="314"/>
      <c r="B11" s="312"/>
      <c r="C11" s="180"/>
      <c r="D11" s="374"/>
      <c r="E11" s="182"/>
      <c r="F11" s="182"/>
      <c r="G11" s="182"/>
      <c r="H11" s="251"/>
      <c r="I11" s="315"/>
      <c r="J11" s="77"/>
    </row>
    <row r="12" spans="1:10" ht="15.75" x14ac:dyDescent="0.25">
      <c r="A12" s="314"/>
      <c r="B12" s="312"/>
      <c r="C12" s="180"/>
      <c r="D12" s="374"/>
      <c r="E12" s="182"/>
      <c r="F12" s="182"/>
      <c r="G12" s="182"/>
      <c r="H12" s="251"/>
      <c r="I12" s="315"/>
      <c r="J12" s="77"/>
    </row>
    <row r="13" spans="1:10" ht="15.75" x14ac:dyDescent="0.25">
      <c r="A13" s="314"/>
      <c r="B13" s="312"/>
      <c r="C13" s="49"/>
      <c r="D13" s="374"/>
      <c r="E13" s="182"/>
      <c r="F13" s="182"/>
      <c r="G13" s="182"/>
      <c r="H13" s="251"/>
      <c r="I13" s="315"/>
      <c r="J13" s="77"/>
    </row>
    <row r="14" spans="1:10" ht="15.75" x14ac:dyDescent="0.25">
      <c r="A14" s="314"/>
      <c r="B14" s="312"/>
      <c r="C14" s="180"/>
      <c r="D14" s="374"/>
      <c r="E14" s="182"/>
      <c r="F14" s="182"/>
      <c r="G14" s="182"/>
      <c r="H14" s="251"/>
      <c r="I14" s="315"/>
      <c r="J14" s="77"/>
    </row>
    <row r="15" spans="1:10" ht="15.75" x14ac:dyDescent="0.25">
      <c r="A15" s="314"/>
      <c r="B15" s="312"/>
      <c r="C15" s="180"/>
      <c r="D15" s="374"/>
      <c r="E15" s="182"/>
      <c r="F15" s="182"/>
      <c r="G15" s="182"/>
      <c r="H15" s="251"/>
      <c r="I15" s="315"/>
      <c r="J15" s="77"/>
    </row>
    <row r="16" spans="1:10" ht="15.75" x14ac:dyDescent="0.25">
      <c r="A16" s="314"/>
      <c r="B16" s="312"/>
      <c r="C16" s="180"/>
      <c r="D16" s="374"/>
      <c r="E16" s="182"/>
      <c r="F16" s="182"/>
      <c r="G16" s="182"/>
      <c r="H16" s="251"/>
      <c r="I16" s="315"/>
      <c r="J16" s="77"/>
    </row>
    <row r="17" spans="1:10" ht="15.75" x14ac:dyDescent="0.25">
      <c r="A17" s="314"/>
      <c r="B17" s="312"/>
      <c r="C17" s="180"/>
      <c r="D17" s="374"/>
      <c r="E17" s="182"/>
      <c r="F17" s="182"/>
      <c r="G17" s="182"/>
      <c r="H17" s="251"/>
      <c r="I17" s="315"/>
      <c r="J17" s="77"/>
    </row>
    <row r="18" spans="1:10" ht="15.75" x14ac:dyDescent="0.25">
      <c r="A18" s="314"/>
      <c r="B18" s="312"/>
      <c r="C18" s="180"/>
      <c r="D18" s="374"/>
      <c r="E18" s="182"/>
      <c r="F18" s="182"/>
      <c r="G18" s="182"/>
      <c r="H18" s="251"/>
      <c r="I18" s="315"/>
      <c r="J18" s="77"/>
    </row>
    <row r="19" spans="1:10" ht="15.75" x14ac:dyDescent="0.25">
      <c r="A19" s="314"/>
      <c r="B19" s="312"/>
      <c r="C19" s="180"/>
      <c r="D19" s="374"/>
      <c r="E19" s="182"/>
      <c r="F19" s="182"/>
      <c r="G19" s="182"/>
      <c r="H19" s="251"/>
      <c r="I19" s="315"/>
      <c r="J19" s="77"/>
    </row>
    <row r="20" spans="1:10" ht="15.75" x14ac:dyDescent="0.25">
      <c r="A20" s="314"/>
      <c r="B20" s="312"/>
      <c r="C20" s="180"/>
      <c r="D20" s="374"/>
      <c r="E20" s="182"/>
      <c r="F20" s="182"/>
      <c r="G20" s="182"/>
      <c r="H20" s="251"/>
      <c r="I20" s="315"/>
      <c r="J20" s="77"/>
    </row>
    <row r="21" spans="1:10" ht="15.75" x14ac:dyDescent="0.25">
      <c r="A21" s="314"/>
      <c r="B21" s="312"/>
      <c r="C21" s="180"/>
      <c r="D21" s="374"/>
      <c r="E21" s="182"/>
      <c r="F21" s="182"/>
      <c r="G21" s="182"/>
      <c r="H21" s="251"/>
      <c r="I21" s="315"/>
      <c r="J21" s="77"/>
    </row>
    <row r="22" spans="1:10" ht="15.75" x14ac:dyDescent="0.25">
      <c r="A22" s="314"/>
      <c r="B22" s="312"/>
      <c r="C22" s="180"/>
      <c r="D22" s="374"/>
      <c r="E22" s="182"/>
      <c r="F22" s="182"/>
      <c r="G22" s="182"/>
      <c r="H22" s="251"/>
      <c r="I22" s="315"/>
      <c r="J22" s="77"/>
    </row>
    <row r="23" spans="1:10" ht="15.75" x14ac:dyDescent="0.25">
      <c r="A23" s="314"/>
      <c r="B23" s="312"/>
      <c r="C23" s="180"/>
      <c r="D23" s="374"/>
      <c r="E23" s="182"/>
      <c r="F23" s="182"/>
      <c r="G23" s="182"/>
      <c r="H23" s="251"/>
      <c r="I23" s="315"/>
      <c r="J23" s="77"/>
    </row>
    <row r="24" spans="1:10" ht="15.75" x14ac:dyDescent="0.25">
      <c r="A24" s="314"/>
      <c r="B24" s="312"/>
      <c r="C24" s="180"/>
      <c r="D24" s="374"/>
      <c r="E24" s="182"/>
      <c r="F24" s="182"/>
      <c r="G24" s="182"/>
      <c r="H24" s="251"/>
      <c r="I24" s="315"/>
      <c r="J24" s="77"/>
    </row>
    <row r="25" spans="1:10" ht="15.75" x14ac:dyDescent="0.25">
      <c r="A25" s="314"/>
      <c r="B25" s="312"/>
      <c r="C25" s="180"/>
      <c r="D25" s="374"/>
      <c r="E25" s="182"/>
      <c r="F25" s="182"/>
      <c r="G25" s="182"/>
      <c r="H25" s="251"/>
      <c r="I25" s="315"/>
      <c r="J25" s="77"/>
    </row>
    <row r="26" spans="1:10" ht="15.75" x14ac:dyDescent="0.25">
      <c r="A26" s="314"/>
      <c r="B26" s="312"/>
      <c r="C26" s="180"/>
      <c r="D26" s="374"/>
      <c r="E26" s="182"/>
      <c r="F26" s="182"/>
      <c r="G26" s="182"/>
      <c r="H26" s="251"/>
      <c r="I26" s="315"/>
      <c r="J26" s="77"/>
    </row>
    <row r="27" spans="1:10" ht="15.75" x14ac:dyDescent="0.25">
      <c r="A27" s="314"/>
      <c r="B27" s="312"/>
      <c r="C27" s="180"/>
      <c r="D27" s="374"/>
      <c r="E27" s="182"/>
      <c r="F27" s="182"/>
      <c r="G27" s="182"/>
      <c r="H27" s="251"/>
      <c r="I27" s="315"/>
      <c r="J27" s="77"/>
    </row>
    <row r="28" spans="1:10" ht="15.75" x14ac:dyDescent="0.25">
      <c r="A28" s="314"/>
      <c r="B28" s="312"/>
      <c r="C28" s="180"/>
      <c r="D28" s="374"/>
      <c r="E28" s="182"/>
      <c r="F28" s="182"/>
      <c r="G28" s="182"/>
      <c r="H28" s="251"/>
      <c r="I28" s="315"/>
      <c r="J28" s="77"/>
    </row>
    <row r="29" spans="1:10" ht="15.75" x14ac:dyDescent="0.25">
      <c r="A29" s="314"/>
      <c r="B29" s="312"/>
      <c r="C29" s="180"/>
      <c r="D29" s="374"/>
      <c r="E29" s="182"/>
      <c r="F29" s="182"/>
      <c r="G29" s="182"/>
      <c r="H29" s="251"/>
      <c r="I29" s="315"/>
      <c r="J29" s="77"/>
    </row>
    <row r="30" spans="1:10" ht="15.75" x14ac:dyDescent="0.25">
      <c r="A30" s="314"/>
      <c r="B30" s="312"/>
      <c r="C30" s="180"/>
      <c r="D30" s="374"/>
      <c r="E30" s="182"/>
      <c r="F30" s="182"/>
      <c r="G30" s="182"/>
      <c r="H30" s="251"/>
      <c r="I30" s="315"/>
      <c r="J30" s="77"/>
    </row>
    <row r="31" spans="1:10" ht="15.75" x14ac:dyDescent="0.25">
      <c r="A31" s="314"/>
      <c r="B31" s="312"/>
      <c r="C31" s="180"/>
      <c r="D31" s="374"/>
      <c r="E31" s="182"/>
      <c r="F31" s="182"/>
      <c r="G31" s="182"/>
      <c r="H31" s="251"/>
      <c r="I31" s="315"/>
      <c r="J31" s="77"/>
    </row>
    <row r="32" spans="1:10" ht="15.75" x14ac:dyDescent="0.25">
      <c r="A32" s="314"/>
      <c r="B32" s="312"/>
      <c r="C32" s="180"/>
      <c r="D32" s="374"/>
      <c r="E32" s="182"/>
      <c r="F32" s="182"/>
      <c r="G32" s="182"/>
      <c r="H32" s="251"/>
      <c r="I32" s="315"/>
      <c r="J32" s="77"/>
    </row>
    <row r="33" spans="1:10" ht="15.75" x14ac:dyDescent="0.25">
      <c r="A33" s="314"/>
      <c r="B33" s="312"/>
      <c r="C33" s="180"/>
      <c r="D33" s="374"/>
      <c r="E33" s="182"/>
      <c r="F33" s="182"/>
      <c r="G33" s="182"/>
      <c r="H33" s="251"/>
      <c r="I33" s="315"/>
      <c r="J33" s="77"/>
    </row>
    <row r="34" spans="1:10" ht="15.75" x14ac:dyDescent="0.25">
      <c r="A34" s="314"/>
      <c r="B34" s="312"/>
      <c r="C34" s="180"/>
      <c r="D34" s="374"/>
      <c r="E34" s="182"/>
      <c r="F34" s="182"/>
      <c r="G34" s="182"/>
      <c r="H34" s="251"/>
      <c r="I34" s="315"/>
      <c r="J34" s="77"/>
    </row>
    <row r="35" spans="1:10" ht="15.75" x14ac:dyDescent="0.25">
      <c r="A35" s="314"/>
      <c r="B35" s="312"/>
      <c r="C35" s="180"/>
      <c r="D35" s="374"/>
      <c r="E35" s="182"/>
      <c r="F35" s="182"/>
      <c r="G35" s="182"/>
      <c r="H35" s="251"/>
      <c r="I35" s="315"/>
      <c r="J35" s="77"/>
    </row>
    <row r="36" spans="1:10" ht="15.75" x14ac:dyDescent="0.25">
      <c r="A36" s="314"/>
      <c r="B36" s="312"/>
      <c r="C36" s="180"/>
      <c r="D36" s="374"/>
      <c r="E36" s="182"/>
      <c r="F36" s="182"/>
      <c r="G36" s="182"/>
      <c r="H36" s="251"/>
      <c r="I36" s="315"/>
      <c r="J36" s="77"/>
    </row>
    <row r="37" spans="1:10" ht="15.75" x14ac:dyDescent="0.25">
      <c r="A37" s="314"/>
      <c r="B37" s="312"/>
      <c r="C37" s="180"/>
      <c r="D37" s="374"/>
      <c r="E37" s="182"/>
      <c r="F37" s="182"/>
      <c r="G37" s="182"/>
      <c r="H37" s="251"/>
      <c r="I37" s="315"/>
      <c r="J37" s="77"/>
    </row>
    <row r="38" spans="1:10" ht="15.75" x14ac:dyDescent="0.25">
      <c r="A38" s="314"/>
      <c r="B38" s="312"/>
      <c r="C38" s="180"/>
      <c r="D38" s="374"/>
      <c r="E38" s="182"/>
      <c r="F38" s="182"/>
      <c r="G38" s="182"/>
      <c r="H38" s="251"/>
      <c r="I38" s="315"/>
      <c r="J38" s="77"/>
    </row>
    <row r="39" spans="1:10" ht="15.75" x14ac:dyDescent="0.25">
      <c r="A39" s="314"/>
      <c r="B39" s="312"/>
      <c r="C39" s="180"/>
      <c r="D39" s="374"/>
      <c r="E39" s="182"/>
      <c r="F39" s="182"/>
      <c r="G39" s="182"/>
      <c r="H39" s="251"/>
      <c r="I39" s="315"/>
      <c r="J39" s="77"/>
    </row>
    <row r="40" spans="1:10" ht="15.75" x14ac:dyDescent="0.25">
      <c r="A40" s="314"/>
      <c r="B40" s="312"/>
      <c r="C40" s="180"/>
      <c r="D40" s="374"/>
      <c r="E40" s="182"/>
      <c r="F40" s="182"/>
      <c r="G40" s="182"/>
      <c r="H40" s="251"/>
      <c r="I40" s="315"/>
      <c r="J40" s="77"/>
    </row>
    <row r="41" spans="1:10" ht="15.75" x14ac:dyDescent="0.25">
      <c r="A41" s="314"/>
      <c r="B41" s="312"/>
      <c r="C41" s="180"/>
      <c r="D41" s="374"/>
      <c r="E41" s="182"/>
      <c r="F41" s="182"/>
      <c r="G41" s="182"/>
      <c r="H41" s="251"/>
      <c r="I41" s="315"/>
      <c r="J41" s="77"/>
    </row>
    <row r="42" spans="1:10" ht="15.75" x14ac:dyDescent="0.25">
      <c r="A42" s="314"/>
      <c r="B42" s="312"/>
      <c r="C42" s="180"/>
      <c r="D42" s="374"/>
      <c r="E42" s="182"/>
      <c r="F42" s="182"/>
      <c r="G42" s="182"/>
      <c r="H42" s="251"/>
      <c r="I42" s="315"/>
      <c r="J42" s="77"/>
    </row>
    <row r="43" spans="1:10" ht="15.75" x14ac:dyDescent="0.25">
      <c r="A43" s="314"/>
      <c r="B43" s="312"/>
      <c r="C43" s="180"/>
      <c r="D43" s="374"/>
      <c r="E43" s="182"/>
      <c r="F43" s="182"/>
      <c r="G43" s="182"/>
      <c r="H43" s="251"/>
      <c r="I43" s="315"/>
      <c r="J43" s="77"/>
    </row>
    <row r="44" spans="1:10" ht="15.75" x14ac:dyDescent="0.25">
      <c r="A44" s="314"/>
      <c r="B44" s="312"/>
      <c r="C44" s="180"/>
      <c r="D44" s="374"/>
      <c r="E44" s="182"/>
      <c r="F44" s="182"/>
      <c r="G44" s="182"/>
      <c r="H44" s="251"/>
      <c r="I44" s="315"/>
      <c r="J44" s="77"/>
    </row>
    <row r="45" spans="1:10" ht="15.75" x14ac:dyDescent="0.25">
      <c r="A45" s="314"/>
      <c r="B45" s="312"/>
      <c r="C45" s="180"/>
      <c r="D45" s="374"/>
      <c r="E45" s="182"/>
      <c r="F45" s="182"/>
      <c r="G45" s="182"/>
      <c r="H45" s="251"/>
      <c r="I45" s="315"/>
      <c r="J45" s="77"/>
    </row>
    <row r="46" spans="1:10" ht="15.75" x14ac:dyDescent="0.25">
      <c r="A46" s="314"/>
      <c r="B46" s="312"/>
      <c r="C46" s="180"/>
      <c r="D46" s="374"/>
      <c r="E46" s="182"/>
      <c r="F46" s="182"/>
      <c r="G46" s="182"/>
      <c r="H46" s="251"/>
      <c r="I46" s="315"/>
      <c r="J46" s="77"/>
    </row>
    <row r="47" spans="1:10" ht="15.75" x14ac:dyDescent="0.25">
      <c r="A47" s="314"/>
      <c r="B47" s="312"/>
      <c r="C47" s="180"/>
      <c r="D47" s="374"/>
      <c r="E47" s="182"/>
      <c r="F47" s="182"/>
      <c r="G47" s="182"/>
      <c r="H47" s="251"/>
      <c r="I47" s="315"/>
      <c r="J47" s="77"/>
    </row>
    <row r="48" spans="1:10" ht="15.75" x14ac:dyDescent="0.25">
      <c r="A48" s="314"/>
      <c r="B48" s="316"/>
      <c r="C48" s="180"/>
      <c r="D48" s="374"/>
      <c r="E48" s="182"/>
      <c r="F48" s="182"/>
      <c r="G48" s="182"/>
      <c r="H48" s="317"/>
      <c r="I48" s="315"/>
      <c r="J48" s="77"/>
    </row>
    <row r="49" spans="1:10" x14ac:dyDescent="0.2">
      <c r="A49" s="60"/>
      <c r="B49" s="61"/>
      <c r="C49" s="61"/>
      <c r="D49" s="61"/>
      <c r="E49" s="61"/>
      <c r="F49" s="61"/>
      <c r="G49" s="61"/>
      <c r="H49" s="61"/>
      <c r="I49" s="61"/>
      <c r="J49" s="77"/>
    </row>
    <row r="50" spans="1:10" x14ac:dyDescent="0.2">
      <c r="A50" s="60"/>
      <c r="B50" s="61"/>
      <c r="C50" s="61"/>
      <c r="D50" s="61"/>
      <c r="E50" s="61"/>
      <c r="F50" s="61"/>
      <c r="G50" s="61"/>
      <c r="H50" s="61"/>
      <c r="I50" s="61"/>
      <c r="J50" s="77"/>
    </row>
    <row r="51" spans="1:10" x14ac:dyDescent="0.2">
      <c r="A51" s="60"/>
      <c r="B51" s="61"/>
      <c r="C51" s="61"/>
      <c r="D51" s="61"/>
      <c r="E51" s="61"/>
      <c r="F51" s="61"/>
      <c r="G51" s="61"/>
      <c r="H51" s="61"/>
      <c r="I51" s="61"/>
      <c r="J51" s="77"/>
    </row>
    <row r="52" spans="1:10" x14ac:dyDescent="0.2">
      <c r="A52" s="60"/>
      <c r="B52" s="61"/>
      <c r="C52" s="61"/>
      <c r="D52" s="61"/>
      <c r="E52" s="61"/>
      <c r="F52" s="61"/>
      <c r="G52" s="61"/>
      <c r="H52" s="61"/>
      <c r="I52" s="61"/>
      <c r="J52" s="77"/>
    </row>
    <row r="53" spans="1:10" ht="12" thickBot="1" x14ac:dyDescent="0.25">
      <c r="A53" s="132"/>
      <c r="B53" s="133"/>
      <c r="C53" s="133"/>
      <c r="D53" s="133"/>
      <c r="E53" s="133"/>
      <c r="F53" s="133"/>
      <c r="G53" s="133"/>
      <c r="H53" s="133"/>
      <c r="I53" s="133"/>
      <c r="J53" s="148"/>
    </row>
    <row r="54" spans="1:10" ht="12" thickTop="1" x14ac:dyDescent="0.2"/>
  </sheetData>
  <sheetProtection sheet="1" objects="1" scenarios="1" selectLockedCells="1"/>
  <mergeCells count="8">
    <mergeCell ref="B4:H4"/>
    <mergeCell ref="H7:H8"/>
    <mergeCell ref="G7:G8"/>
    <mergeCell ref="E7:E8"/>
    <mergeCell ref="C1:G1"/>
    <mergeCell ref="C2:G2"/>
    <mergeCell ref="A1:B1"/>
    <mergeCell ref="A2:B2"/>
  </mergeCells>
  <phoneticPr fontId="2" type="noConversion"/>
  <dataValidations count="1">
    <dataValidation type="list" allowBlank="1" showInputMessage="1" showErrorMessage="1" sqref="B9:B48">
      <formula1>Claim_Type</formula1>
    </dataValidation>
  </dataValidations>
  <pageMargins left="0" right="0" top="0.21" bottom="0"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zoomScale="80" workbookViewId="0">
      <selection activeCell="G37" sqref="G37:I37"/>
    </sheetView>
  </sheetViews>
  <sheetFormatPr defaultRowHeight="11.25" x14ac:dyDescent="0.2"/>
  <cols>
    <col min="1" max="1" width="13.6640625" style="59" customWidth="1"/>
    <col min="2" max="2" width="19" style="59" customWidth="1"/>
    <col min="3" max="3" width="9" style="59" customWidth="1"/>
    <col min="4" max="5" width="8.83203125" style="59" customWidth="1"/>
    <col min="6" max="6" width="1.83203125" style="59" customWidth="1"/>
    <col min="7" max="7" width="9.5" style="59" customWidth="1"/>
    <col min="8" max="8" width="8.83203125" style="59" customWidth="1"/>
    <col min="9" max="9" width="9" style="59" customWidth="1"/>
    <col min="10" max="10" width="1.83203125" style="59" customWidth="1"/>
    <col min="11" max="11" width="8.83203125" style="59" customWidth="1"/>
    <col min="12" max="12" width="9" style="59" customWidth="1"/>
    <col min="13" max="13" width="8.83203125" style="59" customWidth="1"/>
    <col min="14" max="14" width="2" style="59" customWidth="1"/>
    <col min="15" max="15" width="8.83203125" style="59" customWidth="1"/>
    <col min="16" max="16" width="11.33203125" style="59" customWidth="1"/>
    <col min="17" max="17" width="8.83203125" style="59" customWidth="1"/>
    <col min="18" max="18" width="7.33203125" style="59" customWidth="1"/>
    <col min="19" max="19" width="10.83203125" style="59" customWidth="1"/>
    <col min="20" max="16384" width="9.33203125" style="59"/>
  </cols>
  <sheetData>
    <row r="1" spans="1:21" ht="16.5" thickTop="1" x14ac:dyDescent="0.25">
      <c r="A1" s="94" t="s">
        <v>496</v>
      </c>
      <c r="B1" s="498" t="s">
        <v>448</v>
      </c>
      <c r="C1" s="586"/>
      <c r="D1" s="586"/>
      <c r="E1" s="586"/>
      <c r="F1" s="586"/>
      <c r="G1" s="586"/>
      <c r="H1" s="586"/>
      <c r="I1" s="586"/>
      <c r="J1" s="586"/>
      <c r="K1" s="586"/>
      <c r="L1" s="586"/>
      <c r="M1" s="586"/>
      <c r="N1" s="586"/>
      <c r="O1" s="586"/>
      <c r="P1" s="586"/>
      <c r="Q1" s="586"/>
      <c r="R1" s="586"/>
      <c r="S1" s="58" t="s">
        <v>171</v>
      </c>
      <c r="T1" s="130">
        <f>'RE-600'!H1</f>
        <v>0</v>
      </c>
    </row>
    <row r="2" spans="1:21" ht="15.75" x14ac:dyDescent="0.25">
      <c r="A2" s="383">
        <f>'RE-600'!A2</f>
        <v>40473</v>
      </c>
      <c r="B2" s="500"/>
      <c r="C2" s="500"/>
      <c r="D2" s="500"/>
      <c r="E2" s="500"/>
      <c r="F2" s="500"/>
      <c r="G2" s="500"/>
      <c r="H2" s="500"/>
      <c r="I2" s="500"/>
      <c r="J2" s="500"/>
      <c r="K2" s="500"/>
      <c r="L2" s="500"/>
      <c r="M2" s="500"/>
      <c r="N2" s="500"/>
      <c r="O2" s="468"/>
      <c r="P2" s="468"/>
      <c r="Q2" s="468"/>
      <c r="R2" s="468"/>
      <c r="S2" s="26" t="s">
        <v>172</v>
      </c>
      <c r="T2" s="131">
        <f>'RE-600'!H2</f>
        <v>0</v>
      </c>
    </row>
    <row r="3" spans="1:21" ht="15.75" x14ac:dyDescent="0.25">
      <c r="A3" s="60"/>
      <c r="B3" s="500"/>
      <c r="C3" s="500"/>
      <c r="D3" s="500"/>
      <c r="E3" s="500"/>
      <c r="F3" s="500"/>
      <c r="G3" s="500"/>
      <c r="H3" s="500"/>
      <c r="I3" s="500"/>
      <c r="J3" s="500"/>
      <c r="K3" s="500"/>
      <c r="L3" s="500"/>
      <c r="M3" s="500"/>
      <c r="N3" s="500"/>
      <c r="O3" s="468"/>
      <c r="P3" s="468"/>
      <c r="Q3" s="468"/>
      <c r="R3" s="468"/>
      <c r="S3" s="26" t="s">
        <v>173</v>
      </c>
      <c r="T3" s="393">
        <f>'RE-600'!H3</f>
        <v>0</v>
      </c>
    </row>
    <row r="4" spans="1:21" ht="12.75" x14ac:dyDescent="0.2">
      <c r="A4" s="60"/>
      <c r="S4" s="26" t="s">
        <v>449</v>
      </c>
      <c r="T4" s="392">
        <f>'RE-600'!H4</f>
        <v>0</v>
      </c>
    </row>
    <row r="5" spans="1:21" ht="12.75" x14ac:dyDescent="0.2">
      <c r="A5" s="60"/>
      <c r="S5" s="26" t="s">
        <v>450</v>
      </c>
      <c r="T5" s="131">
        <f>'RE-600'!H5</f>
        <v>0</v>
      </c>
    </row>
    <row r="6" spans="1:21" s="121" customFormat="1" x14ac:dyDescent="0.2">
      <c r="A6" s="185"/>
      <c r="B6" s="61"/>
      <c r="C6" s="587" t="s">
        <v>46</v>
      </c>
      <c r="D6" s="587"/>
      <c r="E6" s="587"/>
      <c r="F6" s="183"/>
      <c r="G6" s="587" t="s">
        <v>451</v>
      </c>
      <c r="H6" s="587"/>
      <c r="I6" s="587"/>
      <c r="J6" s="183"/>
      <c r="K6" s="587" t="s">
        <v>452</v>
      </c>
      <c r="L6" s="588"/>
      <c r="M6" s="588"/>
      <c r="N6" s="184"/>
      <c r="O6" s="587" t="s">
        <v>453</v>
      </c>
      <c r="P6" s="587"/>
      <c r="Q6" s="587"/>
      <c r="R6" s="183"/>
      <c r="S6" s="253"/>
      <c r="T6" s="254"/>
    </row>
    <row r="7" spans="1:21" s="121" customFormat="1" ht="9.75" customHeight="1" x14ac:dyDescent="0.2">
      <c r="A7" s="185"/>
      <c r="B7" s="253"/>
      <c r="C7" s="587"/>
      <c r="D7" s="587"/>
      <c r="E7" s="587"/>
      <c r="F7" s="183"/>
      <c r="G7" s="587"/>
      <c r="H7" s="587"/>
      <c r="I7" s="587"/>
      <c r="J7" s="183"/>
      <c r="K7" s="588"/>
      <c r="L7" s="588"/>
      <c r="M7" s="588"/>
      <c r="N7" s="184"/>
      <c r="O7" s="587"/>
      <c r="P7" s="587"/>
      <c r="Q7" s="587"/>
      <c r="R7" s="183"/>
      <c r="S7" s="253"/>
      <c r="T7" s="254"/>
    </row>
    <row r="8" spans="1:21" s="121" customFormat="1" x14ac:dyDescent="0.2">
      <c r="A8" s="185"/>
      <c r="B8" s="592"/>
      <c r="C8" s="593"/>
      <c r="D8" s="594"/>
      <c r="E8" s="595"/>
      <c r="F8" s="592"/>
      <c r="G8" s="593"/>
      <c r="H8" s="594"/>
      <c r="I8" s="595"/>
      <c r="J8" s="592"/>
      <c r="K8" s="593"/>
      <c r="L8" s="594"/>
      <c r="M8" s="595"/>
      <c r="N8" s="592"/>
      <c r="O8" s="593"/>
      <c r="P8" s="594"/>
      <c r="Q8" s="595"/>
      <c r="R8" s="183"/>
      <c r="S8" s="253"/>
      <c r="T8" s="254"/>
    </row>
    <row r="9" spans="1:21" s="121" customFormat="1" x14ac:dyDescent="0.2">
      <c r="A9" s="185"/>
      <c r="B9" s="592"/>
      <c r="C9" s="596"/>
      <c r="D9" s="597"/>
      <c r="E9" s="598"/>
      <c r="F9" s="592"/>
      <c r="G9" s="596"/>
      <c r="H9" s="597"/>
      <c r="I9" s="598"/>
      <c r="J9" s="592"/>
      <c r="K9" s="596"/>
      <c r="L9" s="597"/>
      <c r="M9" s="598"/>
      <c r="N9" s="592"/>
      <c r="O9" s="596"/>
      <c r="P9" s="597"/>
      <c r="Q9" s="598"/>
      <c r="R9" s="183"/>
      <c r="S9" s="253"/>
      <c r="T9" s="254"/>
    </row>
    <row r="10" spans="1:21" s="121" customFormat="1" x14ac:dyDescent="0.2">
      <c r="A10" s="185"/>
      <c r="B10" s="592"/>
      <c r="C10" s="596"/>
      <c r="D10" s="597"/>
      <c r="E10" s="598"/>
      <c r="F10" s="592"/>
      <c r="G10" s="596"/>
      <c r="H10" s="597"/>
      <c r="I10" s="598"/>
      <c r="J10" s="592"/>
      <c r="K10" s="596"/>
      <c r="L10" s="597"/>
      <c r="M10" s="598"/>
      <c r="N10" s="592"/>
      <c r="O10" s="596"/>
      <c r="P10" s="597"/>
      <c r="Q10" s="598"/>
      <c r="R10" s="183"/>
      <c r="S10" s="253"/>
      <c r="T10" s="254"/>
    </row>
    <row r="11" spans="1:21" s="121" customFormat="1" x14ac:dyDescent="0.2">
      <c r="A11" s="185"/>
      <c r="B11" s="592"/>
      <c r="C11" s="596"/>
      <c r="D11" s="597"/>
      <c r="E11" s="598"/>
      <c r="F11" s="592"/>
      <c r="G11" s="596"/>
      <c r="H11" s="597"/>
      <c r="I11" s="598"/>
      <c r="J11" s="592"/>
      <c r="K11" s="596"/>
      <c r="L11" s="597"/>
      <c r="M11" s="598"/>
      <c r="N11" s="592"/>
      <c r="O11" s="596"/>
      <c r="P11" s="597"/>
      <c r="Q11" s="598"/>
      <c r="R11" s="183"/>
      <c r="S11" s="253"/>
      <c r="T11" s="254"/>
    </row>
    <row r="12" spans="1:21" s="121" customFormat="1" x14ac:dyDescent="0.2">
      <c r="A12" s="185"/>
      <c r="B12" s="592"/>
      <c r="C12" s="596"/>
      <c r="D12" s="597"/>
      <c r="E12" s="598"/>
      <c r="F12" s="592"/>
      <c r="G12" s="596"/>
      <c r="H12" s="597"/>
      <c r="I12" s="598"/>
      <c r="J12" s="592"/>
      <c r="K12" s="596"/>
      <c r="L12" s="597"/>
      <c r="M12" s="598"/>
      <c r="N12" s="592"/>
      <c r="O12" s="596"/>
      <c r="P12" s="597"/>
      <c r="Q12" s="598"/>
      <c r="R12" s="183"/>
      <c r="S12" s="253"/>
      <c r="T12" s="254"/>
    </row>
    <row r="13" spans="1:21" s="121" customFormat="1" x14ac:dyDescent="0.2">
      <c r="A13" s="185"/>
      <c r="B13" s="592"/>
      <c r="C13" s="596"/>
      <c r="D13" s="597"/>
      <c r="E13" s="598"/>
      <c r="F13" s="592"/>
      <c r="G13" s="596"/>
      <c r="H13" s="597"/>
      <c r="I13" s="598"/>
      <c r="J13" s="592"/>
      <c r="K13" s="596"/>
      <c r="L13" s="597"/>
      <c r="M13" s="598"/>
      <c r="N13" s="592"/>
      <c r="O13" s="596"/>
      <c r="P13" s="597"/>
      <c r="Q13" s="598"/>
      <c r="R13" s="183"/>
      <c r="S13" s="253"/>
      <c r="T13" s="254"/>
    </row>
    <row r="14" spans="1:21" s="121" customFormat="1" x14ac:dyDescent="0.2">
      <c r="A14" s="185"/>
      <c r="B14" s="592"/>
      <c r="C14" s="596"/>
      <c r="D14" s="597"/>
      <c r="E14" s="598"/>
      <c r="F14" s="592"/>
      <c r="G14" s="596"/>
      <c r="H14" s="597"/>
      <c r="I14" s="598"/>
      <c r="J14" s="592"/>
      <c r="K14" s="596"/>
      <c r="L14" s="597"/>
      <c r="M14" s="598"/>
      <c r="N14" s="592"/>
      <c r="O14" s="596"/>
      <c r="P14" s="597"/>
      <c r="Q14" s="598"/>
      <c r="R14" s="183"/>
      <c r="S14" s="253"/>
      <c r="T14" s="254"/>
    </row>
    <row r="15" spans="1:21" s="121" customFormat="1" x14ac:dyDescent="0.2">
      <c r="A15" s="185"/>
      <c r="B15" s="592"/>
      <c r="C15" s="599"/>
      <c r="D15" s="600"/>
      <c r="E15" s="601"/>
      <c r="F15" s="592"/>
      <c r="G15" s="599"/>
      <c r="H15" s="600"/>
      <c r="I15" s="601"/>
      <c r="J15" s="592"/>
      <c r="K15" s="599"/>
      <c r="L15" s="600"/>
      <c r="M15" s="601"/>
      <c r="N15" s="592"/>
      <c r="O15" s="599"/>
      <c r="P15" s="600"/>
      <c r="Q15" s="601"/>
      <c r="R15" s="183"/>
      <c r="S15" s="253"/>
      <c r="T15" s="254"/>
    </row>
    <row r="16" spans="1:21" ht="15" x14ac:dyDescent="0.25">
      <c r="A16" s="591" t="s">
        <v>29</v>
      </c>
      <c r="B16" s="580"/>
      <c r="C16" s="582">
        <f>'RE-600'!B9</f>
        <v>0</v>
      </c>
      <c r="D16" s="583"/>
      <c r="E16" s="584"/>
      <c r="F16" s="123"/>
      <c r="G16" s="589"/>
      <c r="H16" s="481"/>
      <c r="I16" s="590"/>
      <c r="J16" s="123"/>
      <c r="K16" s="589"/>
      <c r="L16" s="481"/>
      <c r="M16" s="590"/>
      <c r="N16" s="123"/>
      <c r="O16" s="589"/>
      <c r="P16" s="583"/>
      <c r="Q16" s="584"/>
      <c r="R16" s="78"/>
      <c r="S16" s="61"/>
      <c r="T16" s="77"/>
      <c r="U16" s="256"/>
    </row>
    <row r="17" spans="1:21" ht="15" x14ac:dyDescent="0.25">
      <c r="A17" s="581"/>
      <c r="B17" s="580"/>
      <c r="C17" s="582">
        <f>'RE-600'!B10</f>
        <v>0</v>
      </c>
      <c r="D17" s="577"/>
      <c r="E17" s="585"/>
      <c r="F17" s="123"/>
      <c r="G17" s="481"/>
      <c r="H17" s="481"/>
      <c r="I17" s="481"/>
      <c r="J17" s="123"/>
      <c r="K17" s="481"/>
      <c r="L17" s="481"/>
      <c r="M17" s="481"/>
      <c r="N17" s="123"/>
      <c r="O17" s="589"/>
      <c r="P17" s="481"/>
      <c r="Q17" s="590"/>
      <c r="R17" s="78"/>
      <c r="S17" s="61"/>
      <c r="T17" s="77"/>
      <c r="U17" s="256"/>
    </row>
    <row r="18" spans="1:21" ht="15" x14ac:dyDescent="0.25">
      <c r="A18" s="581" t="s">
        <v>30</v>
      </c>
      <c r="B18" s="580"/>
      <c r="C18" s="582">
        <f>'RE-600'!B34</f>
        <v>0</v>
      </c>
      <c r="D18" s="577"/>
      <c r="E18" s="585"/>
      <c r="F18" s="123"/>
      <c r="G18" s="481"/>
      <c r="H18" s="481"/>
      <c r="I18" s="481"/>
      <c r="J18" s="123"/>
      <c r="K18" s="481"/>
      <c r="L18" s="481"/>
      <c r="M18" s="481"/>
      <c r="N18" s="123"/>
      <c r="O18" s="589"/>
      <c r="P18" s="481"/>
      <c r="Q18" s="590"/>
      <c r="R18" s="78"/>
      <c r="S18" s="61"/>
      <c r="T18" s="77"/>
      <c r="U18" s="256"/>
    </row>
    <row r="19" spans="1:21" ht="15" x14ac:dyDescent="0.25">
      <c r="A19" s="581" t="s">
        <v>31</v>
      </c>
      <c r="B19" s="580"/>
      <c r="C19" s="582">
        <f>'RE-600'!B33</f>
        <v>0</v>
      </c>
      <c r="D19" s="577"/>
      <c r="E19" s="585"/>
      <c r="F19" s="123"/>
      <c r="G19" s="481"/>
      <c r="H19" s="481"/>
      <c r="I19" s="481"/>
      <c r="J19" s="123"/>
      <c r="K19" s="481"/>
      <c r="L19" s="481"/>
      <c r="M19" s="481"/>
      <c r="N19" s="123"/>
      <c r="O19" s="589"/>
      <c r="P19" s="481"/>
      <c r="Q19" s="590"/>
      <c r="R19" s="78"/>
      <c r="S19" s="61"/>
      <c r="T19" s="77"/>
      <c r="U19" s="256"/>
    </row>
    <row r="20" spans="1:21" ht="15" x14ac:dyDescent="0.25">
      <c r="A20" s="581" t="s">
        <v>32</v>
      </c>
      <c r="B20" s="580"/>
      <c r="C20" s="582">
        <f>'RE-600'!B35</f>
        <v>0</v>
      </c>
      <c r="D20" s="577"/>
      <c r="E20" s="585"/>
      <c r="F20" s="123"/>
      <c r="G20" s="481"/>
      <c r="H20" s="481"/>
      <c r="I20" s="481"/>
      <c r="J20" s="123"/>
      <c r="K20" s="481"/>
      <c r="L20" s="481"/>
      <c r="M20" s="481"/>
      <c r="N20" s="123"/>
      <c r="O20" s="589"/>
      <c r="P20" s="481"/>
      <c r="Q20" s="590"/>
      <c r="R20" s="78"/>
      <c r="S20" s="61"/>
      <c r="T20" s="77"/>
      <c r="U20" s="256"/>
    </row>
    <row r="21" spans="1:21" ht="15" x14ac:dyDescent="0.25">
      <c r="A21" s="581" t="s">
        <v>33</v>
      </c>
      <c r="B21" s="580"/>
      <c r="C21" s="615">
        <f>'RE-600'!B44</f>
        <v>0</v>
      </c>
      <c r="D21" s="494"/>
      <c r="E21" s="616"/>
      <c r="F21" s="123"/>
      <c r="G21" s="481"/>
      <c r="H21" s="481"/>
      <c r="I21" s="481"/>
      <c r="J21" s="123"/>
      <c r="K21" s="481"/>
      <c r="L21" s="481"/>
      <c r="M21" s="481"/>
      <c r="N21" s="123"/>
      <c r="O21" s="589"/>
      <c r="P21" s="481"/>
      <c r="Q21" s="590"/>
      <c r="R21" s="78"/>
      <c r="S21" s="61"/>
      <c r="T21" s="77"/>
      <c r="U21" s="256"/>
    </row>
    <row r="22" spans="1:21" ht="15" x14ac:dyDescent="0.25">
      <c r="A22" s="581" t="s">
        <v>34</v>
      </c>
      <c r="B22" s="580"/>
      <c r="C22" s="582">
        <f>'RE-600'!B36</f>
        <v>0</v>
      </c>
      <c r="D22" s="577"/>
      <c r="E22" s="585"/>
      <c r="F22" s="123"/>
      <c r="G22" s="481"/>
      <c r="H22" s="481"/>
      <c r="I22" s="481"/>
      <c r="J22" s="123"/>
      <c r="K22" s="481"/>
      <c r="L22" s="481"/>
      <c r="M22" s="481"/>
      <c r="N22" s="123"/>
      <c r="O22" s="589"/>
      <c r="P22" s="481"/>
      <c r="Q22" s="590"/>
      <c r="R22" s="78"/>
      <c r="S22" s="61"/>
      <c r="T22" s="77"/>
      <c r="U22" s="256"/>
    </row>
    <row r="23" spans="1:21" ht="15" x14ac:dyDescent="0.25">
      <c r="A23" s="581" t="s">
        <v>36</v>
      </c>
      <c r="B23" s="580"/>
      <c r="C23" s="582">
        <f>'RE-600'!B41</f>
        <v>0</v>
      </c>
      <c r="D23" s="577"/>
      <c r="E23" s="585"/>
      <c r="F23" s="123"/>
      <c r="G23" s="481"/>
      <c r="H23" s="481"/>
      <c r="I23" s="481"/>
      <c r="J23" s="123"/>
      <c r="K23" s="481"/>
      <c r="L23" s="481"/>
      <c r="M23" s="481"/>
      <c r="N23" s="123"/>
      <c r="O23" s="589"/>
      <c r="P23" s="481"/>
      <c r="Q23" s="590"/>
      <c r="R23" s="78"/>
      <c r="S23" s="61"/>
      <c r="T23" s="77"/>
      <c r="U23" s="256"/>
    </row>
    <row r="24" spans="1:21" ht="15" x14ac:dyDescent="0.25">
      <c r="A24" s="581" t="s">
        <v>35</v>
      </c>
      <c r="B24" s="580"/>
      <c r="C24" s="582">
        <f>'RE-600'!D41</f>
        <v>0</v>
      </c>
      <c r="D24" s="577"/>
      <c r="E24" s="585"/>
      <c r="F24" s="123"/>
      <c r="G24" s="481"/>
      <c r="H24" s="481"/>
      <c r="I24" s="481"/>
      <c r="J24" s="123"/>
      <c r="K24" s="481"/>
      <c r="L24" s="481"/>
      <c r="M24" s="481"/>
      <c r="N24" s="123"/>
      <c r="O24" s="589"/>
      <c r="P24" s="481"/>
      <c r="Q24" s="590"/>
      <c r="R24" s="78"/>
      <c r="S24" s="61"/>
      <c r="T24" s="77"/>
      <c r="U24" s="256"/>
    </row>
    <row r="25" spans="1:21" ht="15" x14ac:dyDescent="0.25">
      <c r="A25" s="581" t="s">
        <v>37</v>
      </c>
      <c r="B25" s="580"/>
      <c r="C25" s="582">
        <f>'RE-600'!C41</f>
        <v>0</v>
      </c>
      <c r="D25" s="577"/>
      <c r="E25" s="585"/>
      <c r="F25" s="123"/>
      <c r="G25" s="481"/>
      <c r="H25" s="481"/>
      <c r="I25" s="481"/>
      <c r="J25" s="123"/>
      <c r="K25" s="481"/>
      <c r="L25" s="481"/>
      <c r="M25" s="481"/>
      <c r="N25" s="123"/>
      <c r="O25" s="589"/>
      <c r="P25" s="481"/>
      <c r="Q25" s="590"/>
      <c r="R25" s="78"/>
      <c r="S25" s="61"/>
      <c r="T25" s="77"/>
      <c r="U25" s="256"/>
    </row>
    <row r="26" spans="1:21" ht="15" x14ac:dyDescent="0.25">
      <c r="A26" s="581" t="s">
        <v>38</v>
      </c>
      <c r="B26" s="580"/>
      <c r="C26" s="582">
        <f>'RE-600'!B40</f>
        <v>0</v>
      </c>
      <c r="D26" s="577"/>
      <c r="E26" s="585"/>
      <c r="F26" s="123"/>
      <c r="G26" s="481"/>
      <c r="H26" s="481"/>
      <c r="I26" s="481"/>
      <c r="J26" s="123"/>
      <c r="K26" s="481"/>
      <c r="L26" s="481"/>
      <c r="M26" s="481"/>
      <c r="N26" s="123"/>
      <c r="O26" s="589"/>
      <c r="P26" s="481"/>
      <c r="Q26" s="590"/>
      <c r="R26" s="78"/>
      <c r="S26" s="61"/>
      <c r="T26" s="77"/>
      <c r="U26" s="256"/>
    </row>
    <row r="27" spans="1:21" ht="15" x14ac:dyDescent="0.25">
      <c r="A27" s="581" t="s">
        <v>39</v>
      </c>
      <c r="B27" s="580"/>
      <c r="C27" s="582">
        <f>'RE-600'!C40</f>
        <v>0</v>
      </c>
      <c r="D27" s="577"/>
      <c r="E27" s="585"/>
      <c r="F27" s="123"/>
      <c r="G27" s="481"/>
      <c r="H27" s="481"/>
      <c r="I27" s="481"/>
      <c r="J27" s="123"/>
      <c r="K27" s="481"/>
      <c r="L27" s="481"/>
      <c r="M27" s="481"/>
      <c r="N27" s="123"/>
      <c r="O27" s="589"/>
      <c r="P27" s="481"/>
      <c r="Q27" s="590"/>
      <c r="R27" s="78"/>
      <c r="S27" s="61"/>
      <c r="T27" s="77"/>
      <c r="U27" s="256"/>
    </row>
    <row r="28" spans="1:21" ht="15" x14ac:dyDescent="0.25">
      <c r="A28" s="581" t="s">
        <v>454</v>
      </c>
      <c r="B28" s="580"/>
      <c r="C28" s="582">
        <f>'RE-600'!D40</f>
        <v>0</v>
      </c>
      <c r="D28" s="577"/>
      <c r="E28" s="585"/>
      <c r="F28" s="123"/>
      <c r="G28" s="481"/>
      <c r="H28" s="481"/>
      <c r="I28" s="481"/>
      <c r="J28" s="123"/>
      <c r="K28" s="481"/>
      <c r="L28" s="481"/>
      <c r="M28" s="481"/>
      <c r="N28" s="123"/>
      <c r="O28" s="589"/>
      <c r="P28" s="481"/>
      <c r="Q28" s="590"/>
      <c r="R28" s="78"/>
      <c r="S28" s="61"/>
      <c r="T28" s="77"/>
      <c r="U28" s="256"/>
    </row>
    <row r="29" spans="1:21" ht="15" x14ac:dyDescent="0.25">
      <c r="A29" s="581" t="s">
        <v>40</v>
      </c>
      <c r="B29" s="580"/>
      <c r="C29" s="582">
        <f>'RE-600'!B39</f>
        <v>0</v>
      </c>
      <c r="D29" s="577"/>
      <c r="E29" s="585"/>
      <c r="F29" s="123"/>
      <c r="G29" s="481"/>
      <c r="H29" s="481"/>
      <c r="I29" s="481"/>
      <c r="J29" s="123"/>
      <c r="K29" s="481"/>
      <c r="L29" s="481"/>
      <c r="M29" s="481"/>
      <c r="N29" s="123"/>
      <c r="O29" s="589"/>
      <c r="P29" s="481"/>
      <c r="Q29" s="590"/>
      <c r="R29" s="78"/>
      <c r="S29" s="61"/>
      <c r="T29" s="77"/>
      <c r="U29" s="256"/>
    </row>
    <row r="30" spans="1:21" ht="15" x14ac:dyDescent="0.25">
      <c r="A30" s="581" t="s">
        <v>41</v>
      </c>
      <c r="B30" s="580"/>
      <c r="C30" s="582">
        <f>'RE-600'!D39</f>
        <v>0</v>
      </c>
      <c r="D30" s="577"/>
      <c r="E30" s="585"/>
      <c r="F30" s="123"/>
      <c r="G30" s="481"/>
      <c r="H30" s="481"/>
      <c r="I30" s="481"/>
      <c r="J30" s="123"/>
      <c r="K30" s="481"/>
      <c r="L30" s="481"/>
      <c r="M30" s="481"/>
      <c r="N30" s="123"/>
      <c r="O30" s="589"/>
      <c r="P30" s="481"/>
      <c r="Q30" s="590"/>
      <c r="R30" s="78"/>
      <c r="S30" s="61"/>
      <c r="T30" s="77"/>
      <c r="U30" s="256"/>
    </row>
    <row r="31" spans="1:21" ht="15" x14ac:dyDescent="0.25">
      <c r="A31" s="581" t="s">
        <v>42</v>
      </c>
      <c r="B31" s="580"/>
      <c r="C31" s="582">
        <f>'RE-600'!B38</f>
        <v>0</v>
      </c>
      <c r="D31" s="577"/>
      <c r="E31" s="585"/>
      <c r="F31" s="123"/>
      <c r="G31" s="481"/>
      <c r="H31" s="481"/>
      <c r="I31" s="481"/>
      <c r="J31" s="123"/>
      <c r="K31" s="481"/>
      <c r="L31" s="481"/>
      <c r="M31" s="481"/>
      <c r="N31" s="123"/>
      <c r="O31" s="589"/>
      <c r="P31" s="481"/>
      <c r="Q31" s="590"/>
      <c r="R31" s="78"/>
      <c r="S31" s="61"/>
      <c r="T31" s="77"/>
      <c r="U31" s="256"/>
    </row>
    <row r="32" spans="1:21" ht="15" x14ac:dyDescent="0.25">
      <c r="A32" s="581" t="s">
        <v>43</v>
      </c>
      <c r="B32" s="580"/>
      <c r="C32" s="390">
        <f>'RE-600'!B37</f>
        <v>0</v>
      </c>
      <c r="D32" s="577">
        <f>'RE-600'!C37</f>
        <v>0</v>
      </c>
      <c r="E32" s="578"/>
      <c r="F32" s="123"/>
      <c r="G32" s="481"/>
      <c r="H32" s="481"/>
      <c r="I32" s="481"/>
      <c r="J32" s="123"/>
      <c r="K32" s="481"/>
      <c r="L32" s="481"/>
      <c r="M32" s="481"/>
      <c r="N32" s="123"/>
      <c r="O32" s="589"/>
      <c r="P32" s="481"/>
      <c r="Q32" s="590"/>
      <c r="R32" s="78"/>
      <c r="S32" s="61"/>
      <c r="T32" s="77"/>
      <c r="U32" s="256"/>
    </row>
    <row r="33" spans="1:21" ht="15" x14ac:dyDescent="0.25">
      <c r="A33" s="581" t="s">
        <v>469</v>
      </c>
      <c r="B33" s="580"/>
      <c r="C33" s="582">
        <f>'RE-600'!D45</f>
        <v>0</v>
      </c>
      <c r="D33" s="583"/>
      <c r="E33" s="584"/>
      <c r="F33" s="123"/>
      <c r="G33" s="589"/>
      <c r="H33" s="481"/>
      <c r="I33" s="590"/>
      <c r="J33" s="123"/>
      <c r="K33" s="589"/>
      <c r="L33" s="481"/>
      <c r="M33" s="590"/>
      <c r="N33" s="123"/>
      <c r="O33" s="589"/>
      <c r="P33" s="583"/>
      <c r="Q33" s="584"/>
      <c r="R33" s="78"/>
      <c r="S33" s="61"/>
      <c r="T33" s="77"/>
      <c r="U33" s="256"/>
    </row>
    <row r="34" spans="1:21" ht="15" x14ac:dyDescent="0.25">
      <c r="A34" s="581" t="s">
        <v>607</v>
      </c>
      <c r="B34" s="580"/>
      <c r="C34" s="582">
        <f>'RE-600'!F45</f>
        <v>0</v>
      </c>
      <c r="D34" s="583"/>
      <c r="E34" s="584"/>
      <c r="F34" s="123"/>
      <c r="G34" s="589"/>
      <c r="H34" s="481"/>
      <c r="I34" s="590"/>
      <c r="J34" s="123"/>
      <c r="K34" s="589"/>
      <c r="L34" s="481"/>
      <c r="M34" s="590"/>
      <c r="N34" s="123"/>
      <c r="O34" s="589"/>
      <c r="P34" s="583"/>
      <c r="Q34" s="584"/>
      <c r="R34" s="78"/>
      <c r="S34" s="61"/>
      <c r="T34" s="77"/>
      <c r="U34" s="256"/>
    </row>
    <row r="35" spans="1:21" ht="15" x14ac:dyDescent="0.25">
      <c r="A35" s="581" t="s">
        <v>45</v>
      </c>
      <c r="B35" s="580"/>
      <c r="C35" s="582">
        <f>'RE-600'!B45</f>
        <v>0</v>
      </c>
      <c r="D35" s="577"/>
      <c r="E35" s="585"/>
      <c r="F35" s="123"/>
      <c r="G35" s="481"/>
      <c r="H35" s="481"/>
      <c r="I35" s="481"/>
      <c r="J35" s="123"/>
      <c r="K35" s="481"/>
      <c r="L35" s="481"/>
      <c r="M35" s="481"/>
      <c r="N35" s="123"/>
      <c r="O35" s="589"/>
      <c r="P35" s="481"/>
      <c r="Q35" s="590"/>
      <c r="R35" s="78"/>
      <c r="S35" s="61"/>
      <c r="T35" s="77"/>
      <c r="U35" s="256"/>
    </row>
    <row r="36" spans="1:21" ht="15" x14ac:dyDescent="0.25">
      <c r="A36" s="581" t="s">
        <v>144</v>
      </c>
      <c r="B36" s="580"/>
      <c r="C36" s="582">
        <f>'RE-600'!B24</f>
        <v>0</v>
      </c>
      <c r="D36" s="577"/>
      <c r="E36" s="585"/>
      <c r="F36" s="123"/>
      <c r="G36" s="481"/>
      <c r="H36" s="481"/>
      <c r="I36" s="481"/>
      <c r="J36" s="123"/>
      <c r="K36" s="481"/>
      <c r="L36" s="481"/>
      <c r="M36" s="481"/>
      <c r="N36" s="123"/>
      <c r="O36" s="589"/>
      <c r="P36" s="481"/>
      <c r="Q36" s="590"/>
      <c r="R36" s="78"/>
      <c r="S36" s="61"/>
      <c r="T36" s="77"/>
      <c r="U36" s="256"/>
    </row>
    <row r="37" spans="1:21" ht="15" x14ac:dyDescent="0.25">
      <c r="A37" s="579" t="s">
        <v>774</v>
      </c>
      <c r="B37" s="580"/>
      <c r="C37" s="582">
        <f>'RE-600'!H24</f>
        <v>0</v>
      </c>
      <c r="D37" s="577"/>
      <c r="E37" s="585"/>
      <c r="F37" s="123"/>
      <c r="G37" s="481"/>
      <c r="H37" s="481"/>
      <c r="I37" s="481"/>
      <c r="J37" s="123"/>
      <c r="K37" s="481"/>
      <c r="L37" s="481"/>
      <c r="M37" s="481"/>
      <c r="N37" s="123"/>
      <c r="O37" s="589"/>
      <c r="P37" s="481"/>
      <c r="Q37" s="590"/>
      <c r="R37" s="78"/>
      <c r="S37" s="61"/>
      <c r="T37" s="77"/>
      <c r="U37" s="256"/>
    </row>
    <row r="38" spans="1:21" ht="15" x14ac:dyDescent="0.25">
      <c r="A38" s="581" t="s">
        <v>44</v>
      </c>
      <c r="B38" s="580"/>
      <c r="C38" s="582">
        <f>'RE-600'!D44</f>
        <v>0</v>
      </c>
      <c r="D38" s="577"/>
      <c r="E38" s="585"/>
      <c r="F38" s="123"/>
      <c r="G38" s="481"/>
      <c r="H38" s="481"/>
      <c r="I38" s="481"/>
      <c r="J38" s="123"/>
      <c r="K38" s="481"/>
      <c r="L38" s="481"/>
      <c r="M38" s="481"/>
      <c r="N38" s="123"/>
      <c r="O38" s="589"/>
      <c r="P38" s="481"/>
      <c r="Q38" s="590"/>
      <c r="R38" s="78"/>
      <c r="S38" s="61"/>
      <c r="T38" s="77"/>
      <c r="U38" s="256"/>
    </row>
    <row r="39" spans="1:21" ht="15" x14ac:dyDescent="0.25">
      <c r="A39" s="581" t="s">
        <v>455</v>
      </c>
      <c r="B39" s="580"/>
      <c r="C39" s="582">
        <f>'RE-600'!G19</f>
        <v>0</v>
      </c>
      <c r="D39" s="577"/>
      <c r="E39" s="585"/>
      <c r="F39" s="123"/>
      <c r="G39" s="481"/>
      <c r="H39" s="481"/>
      <c r="I39" s="481"/>
      <c r="J39" s="123"/>
      <c r="K39" s="481"/>
      <c r="L39" s="481"/>
      <c r="M39" s="481"/>
      <c r="N39" s="123"/>
      <c r="O39" s="589"/>
      <c r="P39" s="481"/>
      <c r="Q39" s="590"/>
      <c r="R39" s="78"/>
      <c r="S39" s="61"/>
      <c r="T39" s="77"/>
      <c r="U39" s="256"/>
    </row>
    <row r="40" spans="1:21" ht="15" x14ac:dyDescent="0.25">
      <c r="A40" s="581" t="s">
        <v>689</v>
      </c>
      <c r="B40" s="580"/>
      <c r="C40" s="608"/>
      <c r="D40" s="609"/>
      <c r="E40" s="610"/>
      <c r="F40" s="123"/>
      <c r="G40" s="481"/>
      <c r="H40" s="481"/>
      <c r="I40" s="481"/>
      <c r="J40" s="123"/>
      <c r="K40" s="481"/>
      <c r="L40" s="481"/>
      <c r="M40" s="481"/>
      <c r="N40" s="123"/>
      <c r="O40" s="589"/>
      <c r="P40" s="481"/>
      <c r="Q40" s="590"/>
      <c r="R40" s="78"/>
      <c r="S40" s="61"/>
      <c r="T40" s="77"/>
      <c r="U40" s="256"/>
    </row>
    <row r="41" spans="1:21" s="74" customFormat="1" ht="15" x14ac:dyDescent="0.25">
      <c r="A41" s="581" t="s">
        <v>690</v>
      </c>
      <c r="B41" s="580"/>
      <c r="C41" s="409" t="s">
        <v>722</v>
      </c>
      <c r="D41" s="611">
        <f>IF(C41="FMVE",'RE-610'!C18,IF(C41="THSC",'RE-610'!C19,IF(C41="Rev.FMVE",'RE-610'!H18,IF(C41="Rev.THSC",'RE-610'!H19))))</f>
        <v>0</v>
      </c>
      <c r="E41" s="612"/>
      <c r="F41" s="126"/>
      <c r="G41" s="154" t="s">
        <v>721</v>
      </c>
      <c r="H41" s="602"/>
      <c r="I41" s="607"/>
      <c r="J41" s="186"/>
      <c r="K41" s="154" t="s">
        <v>721</v>
      </c>
      <c r="L41" s="602"/>
      <c r="M41" s="607"/>
      <c r="N41" s="126"/>
      <c r="O41" s="74" t="s">
        <v>721</v>
      </c>
      <c r="P41" s="613"/>
      <c r="Q41" s="614"/>
      <c r="R41" s="134"/>
      <c r="S41" s="63"/>
      <c r="T41" s="76"/>
      <c r="U41" s="256"/>
    </row>
    <row r="42" spans="1:21" s="74" customFormat="1" ht="15" x14ac:dyDescent="0.25">
      <c r="A42" s="97"/>
      <c r="B42" s="63"/>
      <c r="C42" s="603" t="s">
        <v>723</v>
      </c>
      <c r="D42" s="604"/>
      <c r="E42" s="605"/>
      <c r="F42" s="126"/>
      <c r="G42" s="602">
        <f>H41-D41</f>
        <v>0</v>
      </c>
      <c r="H42" s="602"/>
      <c r="I42" s="602"/>
      <c r="J42" s="126"/>
      <c r="K42" s="602">
        <f>L41-D41</f>
        <v>0</v>
      </c>
      <c r="L42" s="602"/>
      <c r="M42" s="602"/>
      <c r="N42" s="126"/>
      <c r="O42" s="606">
        <f>P41-D41</f>
        <v>0</v>
      </c>
      <c r="P42" s="602"/>
      <c r="Q42" s="607"/>
      <c r="R42" s="134"/>
      <c r="S42" s="63"/>
      <c r="T42" s="76"/>
      <c r="U42" s="256"/>
    </row>
    <row r="43" spans="1:21" ht="15" x14ac:dyDescent="0.25">
      <c r="A43" s="60"/>
      <c r="B43" s="61"/>
      <c r="C43" s="603" t="s">
        <v>53</v>
      </c>
      <c r="D43" s="604"/>
      <c r="E43" s="605"/>
      <c r="F43" s="123"/>
      <c r="G43" s="589"/>
      <c r="H43" s="481"/>
      <c r="I43" s="590"/>
      <c r="J43" s="123"/>
      <c r="K43" s="589"/>
      <c r="L43" s="481"/>
      <c r="M43" s="590"/>
      <c r="N43" s="123"/>
      <c r="O43" s="589"/>
      <c r="P43" s="481"/>
      <c r="Q43" s="590"/>
      <c r="R43" s="78"/>
      <c r="S43" s="61"/>
      <c r="T43" s="77"/>
      <c r="U43" s="256"/>
    </row>
    <row r="44" spans="1:21" ht="12" thickBot="1" x14ac:dyDescent="0.25">
      <c r="A44" s="257" t="s">
        <v>457</v>
      </c>
      <c r="C44" s="61"/>
      <c r="D44" s="61"/>
      <c r="E44" s="61"/>
      <c r="F44" s="78"/>
      <c r="G44" s="61"/>
      <c r="H44" s="61"/>
      <c r="I44" s="61"/>
      <c r="J44" s="78"/>
      <c r="K44" s="61"/>
      <c r="L44" s="61"/>
      <c r="M44" s="61"/>
      <c r="N44" s="78"/>
      <c r="O44" s="61"/>
      <c r="P44" s="61"/>
      <c r="Q44" s="61"/>
      <c r="R44" s="61"/>
      <c r="S44" s="61"/>
      <c r="T44" s="77"/>
    </row>
    <row r="45" spans="1:21" ht="12" thickTop="1" x14ac:dyDescent="0.2">
      <c r="A45" s="56"/>
      <c r="B45" s="56"/>
      <c r="C45" s="56"/>
      <c r="D45" s="56"/>
      <c r="E45" s="56"/>
      <c r="F45" s="187"/>
      <c r="G45" s="56"/>
      <c r="H45" s="56"/>
      <c r="I45" s="56"/>
      <c r="J45" s="187"/>
      <c r="K45" s="56"/>
      <c r="L45" s="56"/>
      <c r="M45" s="56"/>
      <c r="N45" s="187"/>
      <c r="O45" s="56"/>
      <c r="P45" s="56"/>
      <c r="Q45" s="56"/>
      <c r="R45" s="56"/>
      <c r="S45" s="56"/>
      <c r="T45" s="56"/>
    </row>
    <row r="46" spans="1:21" x14ac:dyDescent="0.2">
      <c r="F46" s="85"/>
      <c r="J46" s="85"/>
      <c r="N46" s="85"/>
    </row>
  </sheetData>
  <sheetProtection selectLockedCells="1"/>
  <mergeCells count="153">
    <mergeCell ref="C21:E21"/>
    <mergeCell ref="C22:E22"/>
    <mergeCell ref="O24:Q24"/>
    <mergeCell ref="O25:Q25"/>
    <mergeCell ref="K40:M40"/>
    <mergeCell ref="O39:Q39"/>
    <mergeCell ref="K38:M38"/>
    <mergeCell ref="K37:M37"/>
    <mergeCell ref="K35:M35"/>
    <mergeCell ref="K31:M31"/>
    <mergeCell ref="K29:M29"/>
    <mergeCell ref="K27:M27"/>
    <mergeCell ref="K28:M28"/>
    <mergeCell ref="K25:M25"/>
    <mergeCell ref="O43:Q43"/>
    <mergeCell ref="K42:M42"/>
    <mergeCell ref="C42:E42"/>
    <mergeCell ref="G42:I42"/>
    <mergeCell ref="O42:Q42"/>
    <mergeCell ref="K43:M43"/>
    <mergeCell ref="C43:E43"/>
    <mergeCell ref="G43:I43"/>
    <mergeCell ref="C40:E40"/>
    <mergeCell ref="G40:I40"/>
    <mergeCell ref="O40:Q40"/>
    <mergeCell ref="D41:E41"/>
    <mergeCell ref="H41:I41"/>
    <mergeCell ref="L41:M41"/>
    <mergeCell ref="P41:Q41"/>
    <mergeCell ref="G38:I38"/>
    <mergeCell ref="O38:Q38"/>
    <mergeCell ref="K39:M39"/>
    <mergeCell ref="C39:E39"/>
    <mergeCell ref="G39:I39"/>
    <mergeCell ref="G37:I37"/>
    <mergeCell ref="O37:Q37"/>
    <mergeCell ref="K36:M36"/>
    <mergeCell ref="C36:E36"/>
    <mergeCell ref="G36:I36"/>
    <mergeCell ref="O36:Q36"/>
    <mergeCell ref="G35:I35"/>
    <mergeCell ref="O35:Q35"/>
    <mergeCell ref="K32:M32"/>
    <mergeCell ref="G32:I32"/>
    <mergeCell ref="O32:Q32"/>
    <mergeCell ref="G33:I33"/>
    <mergeCell ref="O33:Q33"/>
    <mergeCell ref="G34:I34"/>
    <mergeCell ref="O34:Q34"/>
    <mergeCell ref="K33:M33"/>
    <mergeCell ref="K34:M34"/>
    <mergeCell ref="C31:E31"/>
    <mergeCell ref="G31:I31"/>
    <mergeCell ref="O31:Q31"/>
    <mergeCell ref="K30:M30"/>
    <mergeCell ref="C30:E30"/>
    <mergeCell ref="G30:I30"/>
    <mergeCell ref="O30:Q30"/>
    <mergeCell ref="C29:E29"/>
    <mergeCell ref="G29:I29"/>
    <mergeCell ref="O29:Q29"/>
    <mergeCell ref="C28:E28"/>
    <mergeCell ref="G28:I28"/>
    <mergeCell ref="O28:Q28"/>
    <mergeCell ref="C27:E27"/>
    <mergeCell ref="G27:I27"/>
    <mergeCell ref="O27:Q27"/>
    <mergeCell ref="K26:M26"/>
    <mergeCell ref="C26:E26"/>
    <mergeCell ref="G26:I26"/>
    <mergeCell ref="O26:Q26"/>
    <mergeCell ref="C6:E7"/>
    <mergeCell ref="G6:I7"/>
    <mergeCell ref="O6:Q7"/>
    <mergeCell ref="J8:J15"/>
    <mergeCell ref="N8:N15"/>
    <mergeCell ref="K24:M24"/>
    <mergeCell ref="G16:I16"/>
    <mergeCell ref="O16:Q16"/>
    <mergeCell ref="G17:I17"/>
    <mergeCell ref="C24:E24"/>
    <mergeCell ref="O20:Q20"/>
    <mergeCell ref="O21:Q21"/>
    <mergeCell ref="O22:Q22"/>
    <mergeCell ref="O23:Q23"/>
    <mergeCell ref="K20:M20"/>
    <mergeCell ref="K21:M21"/>
    <mergeCell ref="K22:M22"/>
    <mergeCell ref="K23:M23"/>
    <mergeCell ref="C16:E16"/>
    <mergeCell ref="C17:E17"/>
    <mergeCell ref="G21:I21"/>
    <mergeCell ref="G22:I22"/>
    <mergeCell ref="C20:E20"/>
    <mergeCell ref="G20:I20"/>
    <mergeCell ref="G8:I15"/>
    <mergeCell ref="K8:M15"/>
    <mergeCell ref="O8:Q15"/>
    <mergeCell ref="F8:F15"/>
    <mergeCell ref="C8:E15"/>
    <mergeCell ref="O17:Q17"/>
    <mergeCell ref="G18:I18"/>
    <mergeCell ref="C19:E19"/>
    <mergeCell ref="G19:I19"/>
    <mergeCell ref="C18:E18"/>
    <mergeCell ref="O18:Q18"/>
    <mergeCell ref="O19:Q19"/>
    <mergeCell ref="C25:E25"/>
    <mergeCell ref="G25:I25"/>
    <mergeCell ref="G23:I23"/>
    <mergeCell ref="G24:I24"/>
    <mergeCell ref="C23:E23"/>
    <mergeCell ref="A24:B24"/>
    <mergeCell ref="B1:R1"/>
    <mergeCell ref="B2:R2"/>
    <mergeCell ref="B3:R3"/>
    <mergeCell ref="K6:M7"/>
    <mergeCell ref="K16:M16"/>
    <mergeCell ref="K17:M17"/>
    <mergeCell ref="K18:M18"/>
    <mergeCell ref="K19:M19"/>
    <mergeCell ref="A20:B20"/>
    <mergeCell ref="A21:B21"/>
    <mergeCell ref="A22:B22"/>
    <mergeCell ref="A23:B23"/>
    <mergeCell ref="A16:B16"/>
    <mergeCell ref="A17:B17"/>
    <mergeCell ref="A18:B18"/>
    <mergeCell ref="A19:B19"/>
    <mergeCell ref="A25:B25"/>
    <mergeCell ref="B8:B15"/>
    <mergeCell ref="A26:B26"/>
    <mergeCell ref="A27:B27"/>
    <mergeCell ref="A28:B28"/>
    <mergeCell ref="A29:B29"/>
    <mergeCell ref="A30:B30"/>
    <mergeCell ref="A31:B31"/>
    <mergeCell ref="A32:B32"/>
    <mergeCell ref="A41:B41"/>
    <mergeCell ref="A40:B40"/>
    <mergeCell ref="A33:B33"/>
    <mergeCell ref="A34:B34"/>
    <mergeCell ref="A35:B35"/>
    <mergeCell ref="A36:B36"/>
    <mergeCell ref="D32:E32"/>
    <mergeCell ref="A37:B37"/>
    <mergeCell ref="A38:B38"/>
    <mergeCell ref="A39:B39"/>
    <mergeCell ref="C34:E34"/>
    <mergeCell ref="C35:E35"/>
    <mergeCell ref="C33:E33"/>
    <mergeCell ref="C37:E37"/>
    <mergeCell ref="C38:E38"/>
  </mergeCells>
  <phoneticPr fontId="2" type="noConversion"/>
  <dataValidations count="31">
    <dataValidation type="list" allowBlank="1" sqref="D13:F13">
      <formula1>Neighborhood</formula1>
    </dataValidation>
    <dataValidation type="list" allowBlank="1" sqref="D14:F14">
      <formula1>Garage</formula1>
    </dataValidation>
    <dataValidation type="list" allowBlank="1" sqref="D15:F15">
      <formula1>Car_Count</formula1>
    </dataValidation>
    <dataValidation type="list" allowBlank="1" showInputMessage="1" showErrorMessage="1" sqref="D17:E17 G26:I26 K26:M26 O26:Q26">
      <formula1>Basement</formula1>
    </dataValidation>
    <dataValidation type="list" allowBlank="1" sqref="D18:E18">
      <formula1>Basement2</formula1>
    </dataValidation>
    <dataValidation type="list" allowBlank="1" sqref="D19:E19">
      <formula1>Basement3</formula1>
    </dataValidation>
    <dataValidation type="list" allowBlank="1" sqref="D20:E20">
      <formula1>Number_Rooms</formula1>
    </dataValidation>
    <dataValidation type="list" allowBlank="1" sqref="D21:E21">
      <formula1>Number_Bedrooms</formula1>
    </dataValidation>
    <dataValidation type="list" allowBlank="1" sqref="D22:E22">
      <formula1>Baths</formula1>
    </dataValidation>
    <dataValidation type="list" allowBlank="1" sqref="D24:E24">
      <formula1>DSS</formula1>
    </dataValidation>
    <dataValidation type="list" allowBlank="1" sqref="D27:E27">
      <formula1>AC</formula1>
    </dataValidation>
    <dataValidation type="list" allowBlank="1" sqref="C12:F12">
      <formula1>Age</formula1>
    </dataValidation>
    <dataValidation type="list" allowBlank="1" sqref="C11:F11">
      <formula1>Exterior</formula1>
    </dataValidation>
    <dataValidation type="list" allowBlank="1" sqref="D10:F10">
      <formula1>Type_Dwelling</formula1>
    </dataValidation>
    <dataValidation allowBlank="1" sqref="C27 C24 C10 C13:C16 C18:C22 F16:F43"/>
    <dataValidation type="list" allowBlank="1" showInputMessage="1" showErrorMessage="1" sqref="G19:I19 K19:M19 O19:Q19">
      <formula1>Type_Dwelling</formula1>
    </dataValidation>
    <dataValidation type="list" allowBlank="1" showInputMessage="1" showErrorMessage="1" sqref="G20:I20 K20:M20 O20:Q20">
      <formula1>Exterior</formula1>
    </dataValidation>
    <dataValidation type="list" allowBlank="1" showInputMessage="1" showErrorMessage="1" sqref="G22:I22 K22:M22 O22:Q22">
      <formula1>Neighborhood</formula1>
    </dataValidation>
    <dataValidation type="list" allowBlank="1" showInputMessage="1" showErrorMessage="1" sqref="G23:I23 K23:M23 O23:Q23">
      <formula1>Garage</formula1>
    </dataValidation>
    <dataValidation type="list" allowBlank="1" showInputMessage="1" showErrorMessage="1" sqref="G24:I24 K24:M24 O24:Q24">
      <formula1>Car_Count</formula1>
    </dataValidation>
    <dataValidation type="list" allowBlank="1" showInputMessage="1" showErrorMessage="1" sqref="G25:I25 K25:M25 O25:Q25">
      <formula1>Att_Det</formula1>
    </dataValidation>
    <dataValidation type="list" allowBlank="1" showInputMessage="1" showErrorMessage="1" sqref="G27:I27 K27:M27 O27:Q27">
      <formula1>Basement2</formula1>
    </dataValidation>
    <dataValidation type="list" allowBlank="1" showInputMessage="1" showErrorMessage="1" sqref="G28:I28 K28:M28 O28:Q28">
      <formula1>Basement3</formula1>
    </dataValidation>
    <dataValidation type="list" allowBlank="1" showInputMessage="1" showErrorMessage="1" sqref="O29:Q29 G29:I29 K29:M29">
      <formula1>No_Rms</formula1>
    </dataValidation>
    <dataValidation type="list" allowBlank="1" showInputMessage="1" showErrorMessage="1" sqref="O30:Q30 G30:I30 K30:M30">
      <formula1>bedrooms</formula1>
    </dataValidation>
    <dataValidation type="list" allowBlank="1" showInputMessage="1" showErrorMessage="1" sqref="G31:I31 K31:M31 O31:Q31">
      <formula1>Baths</formula1>
    </dataValidation>
    <dataValidation type="list" allowBlank="1" showInputMessage="1" showErrorMessage="1" sqref="G35:I35 K35:M35 O35:Q35">
      <formula1>DSS</formula1>
    </dataValidation>
    <dataValidation type="list" allowBlank="1" showInputMessage="1" showErrorMessage="1" sqref="G38:I38 K38:M38 O38:Q38">
      <formula1>AC</formula1>
    </dataValidation>
    <dataValidation type="list" allowBlank="1" showInputMessage="1" showErrorMessage="1" sqref="G33:I33 K33:M33 O33:Q33">
      <formula1>Water</formula1>
    </dataValidation>
    <dataValidation type="list" allowBlank="1" showInputMessage="1" showErrorMessage="1" sqref="G34:I34 K34:M34 O34:Q34">
      <formula1>Sewer</formula1>
    </dataValidation>
    <dataValidation type="list" allowBlank="1" showInputMessage="1" showErrorMessage="1" sqref="C41">
      <formula1>FMVE_THSC</formula1>
    </dataValidation>
  </dataValidations>
  <pageMargins left="0.7" right="0" top="0" bottom="0"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zoomScale="80" workbookViewId="0">
      <selection activeCell="H8" sqref="H8"/>
    </sheetView>
  </sheetViews>
  <sheetFormatPr defaultRowHeight="12.75" x14ac:dyDescent="0.2"/>
  <cols>
    <col min="1" max="1" width="12.33203125" style="59" customWidth="1"/>
    <col min="2" max="3" width="9.33203125" style="59"/>
    <col min="4" max="4" width="10.33203125" style="59" customWidth="1"/>
    <col min="5" max="5" width="9.33203125" style="59"/>
    <col min="6" max="6" width="21.83203125" style="59" customWidth="1"/>
    <col min="7" max="7" width="16.33203125" style="59" customWidth="1"/>
    <col min="8" max="8" width="16" style="59" customWidth="1"/>
    <col min="9" max="9" width="9.33203125" style="59"/>
    <col min="10" max="10" width="16.6640625" style="59" customWidth="1"/>
    <col min="11" max="11" width="7" style="59" customWidth="1"/>
    <col min="12" max="12" width="13" style="59" customWidth="1"/>
    <col min="13" max="13" width="7.33203125" style="27" customWidth="1"/>
    <col min="14" max="14" width="6" style="59" customWidth="1"/>
    <col min="15" max="15" width="11.33203125" style="59" customWidth="1"/>
    <col min="16" max="16384" width="9.33203125" style="59"/>
  </cols>
  <sheetData>
    <row r="1" spans="1:16" ht="16.5" thickTop="1" x14ac:dyDescent="0.25">
      <c r="A1" s="22" t="s">
        <v>424</v>
      </c>
      <c r="B1" s="56"/>
      <c r="C1" s="56"/>
      <c r="D1" s="56"/>
      <c r="E1" s="430" t="s">
        <v>476</v>
      </c>
      <c r="F1" s="620"/>
      <c r="G1" s="620"/>
      <c r="H1" s="620"/>
      <c r="I1" s="620"/>
      <c r="J1" s="620"/>
      <c r="K1" s="620"/>
      <c r="L1" s="56"/>
      <c r="M1" s="56"/>
      <c r="N1" s="319"/>
      <c r="O1" s="23" t="s">
        <v>136</v>
      </c>
      <c r="P1" s="100">
        <f>'RE-600'!H1</f>
        <v>0</v>
      </c>
    </row>
    <row r="2" spans="1:16" ht="15.75" x14ac:dyDescent="0.25">
      <c r="A2" s="385">
        <f>'RE-600'!A2</f>
        <v>40473</v>
      </c>
      <c r="B2" s="61"/>
      <c r="C2" s="61"/>
      <c r="D2" s="61"/>
      <c r="E2" s="432"/>
      <c r="F2" s="432"/>
      <c r="G2" s="432"/>
      <c r="H2" s="432"/>
      <c r="I2" s="432"/>
      <c r="J2" s="432"/>
      <c r="K2" s="432"/>
      <c r="L2" s="61"/>
      <c r="M2" s="61"/>
      <c r="N2" s="25"/>
      <c r="O2" s="29" t="s">
        <v>137</v>
      </c>
      <c r="P2" s="103">
        <f>'RE-600'!H2</f>
        <v>0</v>
      </c>
    </row>
    <row r="3" spans="1:16" ht="15.75" x14ac:dyDescent="0.25">
      <c r="A3" s="60"/>
      <c r="B3" s="61"/>
      <c r="C3" s="61"/>
      <c r="D3" s="29"/>
      <c r="E3" s="432"/>
      <c r="F3" s="484"/>
      <c r="G3" s="484"/>
      <c r="H3" s="484"/>
      <c r="I3" s="484"/>
      <c r="J3" s="484"/>
      <c r="K3" s="484"/>
      <c r="L3" s="61"/>
      <c r="M3" s="61"/>
      <c r="N3" s="25"/>
      <c r="O3" s="29" t="s">
        <v>138</v>
      </c>
      <c r="P3" s="402">
        <f>'RE-600'!H3</f>
        <v>0</v>
      </c>
    </row>
    <row r="4" spans="1:16" x14ac:dyDescent="0.2">
      <c r="A4" s="60"/>
      <c r="B4" s="61"/>
      <c r="C4" s="61"/>
      <c r="D4" s="61"/>
      <c r="E4" s="61"/>
      <c r="F4" s="61"/>
      <c r="G4" s="61"/>
      <c r="H4" s="61"/>
      <c r="I4" s="61"/>
      <c r="J4" s="61"/>
      <c r="K4" s="61"/>
      <c r="L4" s="61"/>
      <c r="M4" s="61"/>
      <c r="N4" s="61"/>
      <c r="O4" s="29" t="s">
        <v>228</v>
      </c>
      <c r="P4" s="103">
        <f>'RE-600'!H4</f>
        <v>0</v>
      </c>
    </row>
    <row r="5" spans="1:16" x14ac:dyDescent="0.2">
      <c r="A5" s="60"/>
      <c r="B5" s="61"/>
      <c r="C5" s="61"/>
      <c r="D5" s="61"/>
      <c r="E5" s="61"/>
      <c r="F5" s="61"/>
      <c r="G5" s="61"/>
      <c r="H5" s="61"/>
      <c r="I5" s="61"/>
      <c r="J5" s="61"/>
      <c r="K5" s="61"/>
      <c r="L5" s="61"/>
      <c r="M5" s="61"/>
      <c r="N5" s="61"/>
      <c r="O5" s="29" t="s">
        <v>229</v>
      </c>
      <c r="P5" s="103">
        <f>'RE-600'!H5</f>
        <v>0</v>
      </c>
    </row>
    <row r="6" spans="1:16" ht="11.25" x14ac:dyDescent="0.2">
      <c r="A6" s="60"/>
      <c r="B6" s="61"/>
      <c r="C6" s="61"/>
      <c r="D6" s="61"/>
      <c r="E6" s="61"/>
      <c r="F6" s="61"/>
      <c r="G6" s="61"/>
      <c r="H6" s="61"/>
      <c r="I6" s="61"/>
      <c r="J6" s="61"/>
      <c r="K6" s="61"/>
      <c r="L6" s="61"/>
      <c r="M6" s="61"/>
      <c r="N6" s="61"/>
      <c r="O6" s="61"/>
      <c r="P6" s="77"/>
    </row>
    <row r="7" spans="1:16" ht="15.75" x14ac:dyDescent="0.25">
      <c r="A7" s="60"/>
      <c r="B7" s="61"/>
      <c r="C7" s="61"/>
      <c r="D7" s="29"/>
      <c r="E7" s="29"/>
      <c r="F7" s="29"/>
      <c r="G7" s="29"/>
      <c r="H7" s="189"/>
      <c r="I7" s="189"/>
      <c r="J7" s="189"/>
      <c r="K7" s="29"/>
      <c r="L7" s="61"/>
      <c r="M7" s="61"/>
      <c r="N7" s="25"/>
      <c r="O7" s="61"/>
      <c r="P7" s="77"/>
    </row>
    <row r="8" spans="1:16" ht="15.75" x14ac:dyDescent="0.25">
      <c r="A8" s="60"/>
      <c r="B8" s="270" t="s">
        <v>62</v>
      </c>
      <c r="C8" s="21"/>
      <c r="D8" s="21"/>
      <c r="E8" s="21"/>
      <c r="F8" s="190"/>
      <c r="G8" s="114"/>
      <c r="H8" s="20" t="s">
        <v>105</v>
      </c>
      <c r="I8" s="61"/>
      <c r="J8" s="61"/>
      <c r="K8" s="29"/>
      <c r="L8" s="61"/>
      <c r="M8" s="61"/>
      <c r="N8" s="25"/>
      <c r="O8" s="61"/>
      <c r="P8" s="77"/>
    </row>
    <row r="9" spans="1:16" x14ac:dyDescent="0.2">
      <c r="A9" s="60"/>
      <c r="B9" s="61"/>
      <c r="C9" s="61"/>
      <c r="D9" s="271"/>
      <c r="E9" s="191"/>
      <c r="F9" s="191"/>
      <c r="G9" s="191"/>
      <c r="H9" s="191"/>
      <c r="I9" s="29"/>
      <c r="J9" s="29"/>
      <c r="K9" s="29"/>
      <c r="L9" s="29"/>
      <c r="M9" s="29"/>
      <c r="N9" s="61"/>
      <c r="O9" s="61"/>
      <c r="P9" s="77"/>
    </row>
    <row r="10" spans="1:16" x14ac:dyDescent="0.2">
      <c r="A10" s="60"/>
      <c r="B10" s="61"/>
      <c r="C10" s="114" t="s">
        <v>110</v>
      </c>
      <c r="D10" s="114"/>
      <c r="E10" s="114"/>
      <c r="F10" s="114"/>
      <c r="G10" s="114"/>
      <c r="H10" s="114"/>
      <c r="I10" s="114"/>
      <c r="J10" s="114"/>
      <c r="K10" s="114"/>
      <c r="L10" s="114"/>
      <c r="M10" s="61"/>
      <c r="N10" s="44"/>
      <c r="O10" s="61"/>
      <c r="P10" s="77"/>
    </row>
    <row r="11" spans="1:16" x14ac:dyDescent="0.2">
      <c r="A11" s="60"/>
      <c r="B11" s="61"/>
      <c r="C11" s="61"/>
      <c r="D11" s="21"/>
      <c r="E11" s="114"/>
      <c r="F11" s="114"/>
      <c r="G11" s="114"/>
      <c r="H11" s="114"/>
      <c r="I11" s="114"/>
      <c r="J11" s="114"/>
      <c r="K11" s="114"/>
      <c r="L11" s="114"/>
      <c r="M11" s="114"/>
      <c r="N11" s="44"/>
      <c r="O11" s="61"/>
      <c r="P11" s="77"/>
    </row>
    <row r="12" spans="1:16" x14ac:dyDescent="0.2">
      <c r="A12" s="60"/>
      <c r="B12" s="61"/>
      <c r="C12" s="61"/>
      <c r="D12" s="271"/>
      <c r="E12" s="191"/>
      <c r="F12" s="191"/>
      <c r="G12" s="191"/>
      <c r="H12" s="191"/>
      <c r="I12" s="29"/>
      <c r="J12" s="29"/>
      <c r="K12" s="29"/>
      <c r="L12" s="29"/>
      <c r="M12" s="29"/>
      <c r="N12" s="61"/>
      <c r="O12" s="61"/>
      <c r="P12" s="77"/>
    </row>
    <row r="13" spans="1:16" x14ac:dyDescent="0.2">
      <c r="A13" s="60"/>
      <c r="B13" s="61"/>
      <c r="C13" s="435" t="s">
        <v>54</v>
      </c>
      <c r="D13" s="435"/>
      <c r="E13" s="435"/>
      <c r="F13" s="621"/>
      <c r="G13" s="288">
        <f>IF(H8="Comp1",'RE-611-O'!H41,IF(H8="Comp2",'RE-611-O'!L41,IF(H8="Comp3",'RE-611-O'!P41)))</f>
        <v>0</v>
      </c>
      <c r="H13" s="29"/>
      <c r="I13" s="192"/>
      <c r="J13" s="29"/>
      <c r="K13" s="29"/>
      <c r="L13" s="29"/>
      <c r="M13" s="29"/>
      <c r="N13" s="61"/>
      <c r="O13" s="61"/>
      <c r="P13" s="77"/>
    </row>
    <row r="14" spans="1:16" ht="15" x14ac:dyDescent="0.25">
      <c r="A14" s="60"/>
      <c r="B14" s="61"/>
      <c r="C14" s="61"/>
      <c r="D14" s="193"/>
      <c r="E14" s="193"/>
      <c r="F14" s="193"/>
      <c r="G14" s="29"/>
      <c r="H14" s="29"/>
      <c r="I14" s="192"/>
      <c r="J14" s="29"/>
      <c r="K14" s="29"/>
      <c r="L14" s="29"/>
      <c r="M14" s="29"/>
      <c r="N14" s="61"/>
      <c r="O14" s="61"/>
      <c r="P14" s="77"/>
    </row>
    <row r="15" spans="1:16" x14ac:dyDescent="0.2">
      <c r="A15" s="60"/>
      <c r="B15" s="61"/>
      <c r="C15" s="61"/>
      <c r="D15" s="29" t="s">
        <v>63</v>
      </c>
      <c r="E15" s="68" t="str">
        <f>'RE-611-O'!C41</f>
        <v>FMVE</v>
      </c>
      <c r="F15" s="29"/>
      <c r="G15" s="288">
        <f>'RE-611-O'!D41</f>
        <v>0</v>
      </c>
      <c r="H15" s="29"/>
      <c r="I15" s="192"/>
      <c r="J15" s="29"/>
      <c r="K15" s="29"/>
      <c r="L15" s="29"/>
      <c r="M15" s="29"/>
      <c r="N15" s="61"/>
      <c r="O15" s="61"/>
      <c r="P15" s="77"/>
    </row>
    <row r="16" spans="1:16" ht="15" x14ac:dyDescent="0.25">
      <c r="A16" s="60"/>
      <c r="B16" s="61"/>
      <c r="C16" s="61"/>
      <c r="D16" s="193"/>
      <c r="E16" s="193"/>
      <c r="F16" s="193"/>
      <c r="G16" s="29"/>
      <c r="H16" s="29"/>
      <c r="I16" s="192"/>
      <c r="J16" s="29"/>
      <c r="K16" s="29"/>
      <c r="L16" s="29"/>
      <c r="M16" s="29"/>
      <c r="N16" s="61"/>
      <c r="O16" s="61"/>
      <c r="P16" s="77"/>
    </row>
    <row r="17" spans="1:16" x14ac:dyDescent="0.2">
      <c r="A17" s="60"/>
      <c r="B17" s="61"/>
      <c r="C17" s="435" t="s">
        <v>111</v>
      </c>
      <c r="D17" s="466"/>
      <c r="E17" s="466"/>
      <c r="F17" s="622"/>
      <c r="G17" s="194">
        <f>G13-G15</f>
        <v>0</v>
      </c>
      <c r="H17" s="29"/>
      <c r="I17" s="192"/>
      <c r="J17" s="29"/>
      <c r="K17" s="29"/>
      <c r="L17" s="29"/>
      <c r="M17" s="29"/>
      <c r="N17" s="61"/>
      <c r="O17" s="61"/>
      <c r="P17" s="77"/>
    </row>
    <row r="18" spans="1:16" x14ac:dyDescent="0.2">
      <c r="A18" s="60"/>
      <c r="B18" s="61"/>
      <c r="C18" s="61"/>
      <c r="D18" s="113"/>
      <c r="E18" s="113"/>
      <c r="F18" s="113"/>
      <c r="G18" s="113"/>
      <c r="H18" s="113"/>
      <c r="I18" s="113"/>
      <c r="J18" s="113"/>
      <c r="K18" s="113"/>
      <c r="L18" s="113"/>
      <c r="M18" s="29"/>
      <c r="N18" s="61"/>
      <c r="O18" s="61"/>
      <c r="P18" s="77"/>
    </row>
    <row r="19" spans="1:16" x14ac:dyDescent="0.2">
      <c r="A19" s="60"/>
      <c r="B19" s="61"/>
      <c r="C19" s="61"/>
      <c r="D19" s="113"/>
      <c r="E19" s="113"/>
      <c r="F19" s="113"/>
      <c r="G19" s="113"/>
      <c r="H19" s="113"/>
      <c r="I19" s="113"/>
      <c r="J19" s="113"/>
      <c r="K19" s="113"/>
      <c r="L19" s="113"/>
      <c r="M19" s="29"/>
      <c r="N19" s="61"/>
      <c r="O19" s="61"/>
      <c r="P19" s="77"/>
    </row>
    <row r="20" spans="1:16" x14ac:dyDescent="0.2">
      <c r="A20" s="60"/>
      <c r="B20" s="61"/>
      <c r="C20" s="189" t="s">
        <v>112</v>
      </c>
      <c r="D20" s="29"/>
      <c r="E20" s="29"/>
      <c r="F20" s="29"/>
      <c r="G20" s="29"/>
      <c r="H20" s="29"/>
      <c r="I20" s="29"/>
      <c r="J20" s="113"/>
      <c r="K20" s="113"/>
      <c r="L20" s="29"/>
      <c r="M20" s="61"/>
      <c r="N20" s="61"/>
      <c r="O20" s="61"/>
      <c r="P20" s="77"/>
    </row>
    <row r="21" spans="1:16" x14ac:dyDescent="0.2">
      <c r="A21" s="60"/>
      <c r="B21" s="61"/>
      <c r="C21" s="21" t="s">
        <v>60</v>
      </c>
      <c r="D21" s="21"/>
      <c r="E21" s="21"/>
      <c r="F21" s="21"/>
      <c r="G21" s="71">
        <f>G17</f>
        <v>0</v>
      </c>
      <c r="H21" s="21" t="s">
        <v>512</v>
      </c>
      <c r="I21" s="21"/>
      <c r="J21" s="114"/>
      <c r="K21" s="114"/>
      <c r="L21" s="114"/>
      <c r="M21" s="61"/>
      <c r="N21" s="61"/>
      <c r="O21" s="61"/>
      <c r="P21" s="77"/>
    </row>
    <row r="22" spans="1:16" x14ac:dyDescent="0.2">
      <c r="A22" s="60"/>
      <c r="B22" s="61"/>
      <c r="C22" s="21" t="s">
        <v>513</v>
      </c>
      <c r="D22" s="21"/>
      <c r="E22" s="21"/>
      <c r="F22" s="21"/>
      <c r="G22" s="21"/>
      <c r="H22" s="21"/>
      <c r="I22" s="21"/>
      <c r="J22" s="21"/>
      <c r="K22" s="21"/>
      <c r="L22" s="21"/>
      <c r="M22" s="26"/>
      <c r="N22" s="61"/>
      <c r="O22" s="61"/>
      <c r="P22" s="77"/>
    </row>
    <row r="23" spans="1:16" x14ac:dyDescent="0.2">
      <c r="A23" s="60"/>
      <c r="B23" s="61"/>
      <c r="C23" s="21" t="s">
        <v>706</v>
      </c>
      <c r="D23" s="21"/>
      <c r="E23" s="21"/>
      <c r="F23" s="21"/>
      <c r="G23" s="21"/>
      <c r="H23" s="21"/>
      <c r="I23" s="21"/>
      <c r="J23" s="21"/>
      <c r="K23" s="21"/>
      <c r="L23" s="21"/>
      <c r="M23" s="26"/>
      <c r="N23" s="61"/>
      <c r="O23" s="61"/>
      <c r="P23" s="77"/>
    </row>
    <row r="24" spans="1:16" x14ac:dyDescent="0.2">
      <c r="A24" s="60"/>
      <c r="B24" s="61"/>
      <c r="C24" s="435" t="s">
        <v>668</v>
      </c>
      <c r="D24" s="468"/>
      <c r="E24" s="468"/>
      <c r="F24" s="468"/>
      <c r="G24" s="468"/>
      <c r="H24" s="468"/>
      <c r="I24" s="468"/>
      <c r="J24" s="468"/>
      <c r="K24" s="468"/>
      <c r="L24" s="468"/>
      <c r="M24" s="468"/>
      <c r="N24" s="468"/>
      <c r="O24" s="468"/>
      <c r="P24" s="467"/>
    </row>
    <row r="25" spans="1:16" x14ac:dyDescent="0.2">
      <c r="A25" s="60"/>
      <c r="B25" s="61"/>
      <c r="C25" s="623" t="s">
        <v>514</v>
      </c>
      <c r="D25" s="468"/>
      <c r="E25" s="468"/>
      <c r="F25" s="468"/>
      <c r="G25" s="468"/>
      <c r="H25" s="468"/>
      <c r="I25" s="21"/>
      <c r="J25" s="21"/>
      <c r="K25" s="21"/>
      <c r="L25" s="21"/>
      <c r="M25" s="26"/>
      <c r="N25" s="61"/>
      <c r="O25" s="61"/>
      <c r="P25" s="77"/>
    </row>
    <row r="26" spans="1:16" x14ac:dyDescent="0.2">
      <c r="A26" s="60"/>
      <c r="B26" s="61"/>
      <c r="C26" s="61"/>
      <c r="D26" s="195"/>
      <c r="E26" s="195"/>
      <c r="F26" s="195"/>
      <c r="G26" s="195"/>
      <c r="H26" s="195"/>
      <c r="I26" s="195"/>
      <c r="J26" s="195"/>
      <c r="K26" s="114"/>
      <c r="L26" s="114"/>
      <c r="M26" s="21"/>
      <c r="N26" s="61"/>
      <c r="O26" s="61"/>
      <c r="P26" s="77"/>
    </row>
    <row r="27" spans="1:16" x14ac:dyDescent="0.2">
      <c r="A27" s="60"/>
      <c r="B27" s="61"/>
      <c r="C27" s="61"/>
      <c r="D27" s="624"/>
      <c r="E27" s="508"/>
      <c r="F27" s="508"/>
      <c r="G27" s="508"/>
      <c r="H27" s="195"/>
      <c r="I27" s="624"/>
      <c r="J27" s="624"/>
      <c r="K27" s="114"/>
      <c r="L27" s="114"/>
      <c r="M27" s="21"/>
      <c r="N27" s="61"/>
      <c r="O27" s="61"/>
      <c r="P27" s="77"/>
    </row>
    <row r="28" spans="1:16" ht="13.5" thickBot="1" x14ac:dyDescent="0.25">
      <c r="A28" s="60"/>
      <c r="B28" s="61"/>
      <c r="C28" s="61"/>
      <c r="D28" s="625"/>
      <c r="E28" s="625"/>
      <c r="F28" s="625"/>
      <c r="G28" s="625"/>
      <c r="H28" s="195"/>
      <c r="I28" s="628"/>
      <c r="J28" s="628"/>
      <c r="K28" s="113"/>
      <c r="L28" s="113"/>
      <c r="M28" s="29"/>
      <c r="N28" s="61"/>
      <c r="O28" s="61"/>
      <c r="P28" s="77"/>
    </row>
    <row r="29" spans="1:16" ht="13.5" thickBot="1" x14ac:dyDescent="0.25">
      <c r="A29" s="132"/>
      <c r="B29" s="133"/>
      <c r="C29" s="133"/>
      <c r="D29" s="619" t="s">
        <v>515</v>
      </c>
      <c r="E29" s="619"/>
      <c r="F29" s="619"/>
      <c r="G29" s="619"/>
      <c r="H29" s="114"/>
      <c r="I29" s="619" t="s">
        <v>2</v>
      </c>
      <c r="J29" s="619"/>
      <c r="K29" s="113"/>
      <c r="L29" s="113"/>
      <c r="M29" s="29"/>
      <c r="N29" s="133"/>
      <c r="O29" s="133"/>
      <c r="P29" s="148"/>
    </row>
    <row r="30" spans="1:16" ht="13.5" thickTop="1" x14ac:dyDescent="0.2">
      <c r="A30" s="60"/>
      <c r="B30" s="61"/>
      <c r="C30" s="61"/>
      <c r="D30" s="196"/>
      <c r="E30" s="196"/>
      <c r="F30" s="196"/>
      <c r="G30" s="196"/>
      <c r="H30" s="196"/>
      <c r="I30" s="196"/>
      <c r="J30" s="196"/>
      <c r="K30" s="197"/>
      <c r="L30" s="197"/>
      <c r="M30" s="23"/>
      <c r="N30" s="61"/>
      <c r="O30" s="61"/>
      <c r="P30" s="77"/>
    </row>
    <row r="31" spans="1:16" s="74" customFormat="1" x14ac:dyDescent="0.2">
      <c r="A31" s="97"/>
      <c r="B31" s="63"/>
      <c r="C31" s="63"/>
      <c r="D31" s="629" t="s">
        <v>61</v>
      </c>
      <c r="E31" s="630"/>
      <c r="F31" s="630"/>
      <c r="G31" s="630"/>
      <c r="H31" s="630"/>
      <c r="I31" s="630"/>
      <c r="J31" s="630"/>
      <c r="K31" s="630"/>
      <c r="L31" s="630"/>
      <c r="M31" s="630"/>
      <c r="N31" s="63"/>
      <c r="O31" s="63"/>
      <c r="P31" s="76"/>
    </row>
    <row r="32" spans="1:16" x14ac:dyDescent="0.2">
      <c r="A32" s="60"/>
      <c r="B32" s="61"/>
      <c r="C32" s="61"/>
      <c r="D32" s="21"/>
      <c r="E32" s="21"/>
      <c r="F32" s="21"/>
      <c r="G32" s="21"/>
      <c r="H32" s="29"/>
      <c r="I32" s="29"/>
      <c r="J32" s="29"/>
      <c r="K32" s="29"/>
      <c r="L32" s="113"/>
      <c r="M32" s="29"/>
      <c r="N32" s="61"/>
      <c r="O32" s="61"/>
      <c r="P32" s="77"/>
    </row>
    <row r="33" spans="1:16" x14ac:dyDescent="0.2">
      <c r="A33" s="60"/>
      <c r="B33" s="61"/>
      <c r="C33" s="61"/>
      <c r="D33" s="435" t="s">
        <v>55</v>
      </c>
      <c r="E33" s="435"/>
      <c r="F33" s="435"/>
      <c r="G33" s="20"/>
      <c r="H33" s="198"/>
      <c r="I33" s="250"/>
      <c r="J33" s="113"/>
      <c r="K33" s="113"/>
      <c r="L33" s="113"/>
      <c r="M33" s="29"/>
      <c r="N33" s="61"/>
      <c r="O33" s="61"/>
      <c r="P33" s="77"/>
    </row>
    <row r="34" spans="1:16" x14ac:dyDescent="0.2">
      <c r="A34" s="60"/>
      <c r="B34" s="61"/>
      <c r="C34" s="61"/>
      <c r="D34" s="29"/>
      <c r="E34" s="29"/>
      <c r="F34" s="29"/>
      <c r="G34" s="199"/>
      <c r="H34" s="29"/>
      <c r="I34" s="200"/>
      <c r="J34" s="29"/>
      <c r="K34" s="29"/>
      <c r="L34" s="113"/>
      <c r="M34" s="29"/>
      <c r="N34" s="61"/>
      <c r="O34" s="61"/>
      <c r="P34" s="77"/>
    </row>
    <row r="35" spans="1:16" x14ac:dyDescent="0.2">
      <c r="A35" s="60"/>
      <c r="B35" s="61"/>
      <c r="C35" s="61"/>
      <c r="D35" s="435" t="s">
        <v>56</v>
      </c>
      <c r="E35" s="435"/>
      <c r="F35" s="435"/>
      <c r="G35" s="20"/>
      <c r="H35" s="29"/>
      <c r="I35" s="250"/>
      <c r="J35" s="113"/>
      <c r="K35" s="113"/>
      <c r="L35" s="113"/>
      <c r="M35" s="29"/>
      <c r="N35" s="61"/>
      <c r="O35" s="61"/>
      <c r="P35" s="77"/>
    </row>
    <row r="36" spans="1:16" x14ac:dyDescent="0.2">
      <c r="A36" s="60"/>
      <c r="B36" s="61"/>
      <c r="C36" s="61"/>
      <c r="D36" s="21"/>
      <c r="E36" s="21"/>
      <c r="F36" s="29"/>
      <c r="G36" s="199"/>
      <c r="H36" s="29"/>
      <c r="I36" s="200"/>
      <c r="J36" s="29"/>
      <c r="K36" s="29"/>
      <c r="L36" s="29"/>
      <c r="M36" s="29"/>
      <c r="N36" s="61"/>
      <c r="O36" s="61"/>
      <c r="P36" s="77"/>
    </row>
    <row r="37" spans="1:16" x14ac:dyDescent="0.2">
      <c r="A37" s="60"/>
      <c r="B37" s="61"/>
      <c r="C37" s="61"/>
      <c r="D37" s="435" t="s">
        <v>57</v>
      </c>
      <c r="E37" s="435"/>
      <c r="F37" s="435"/>
      <c r="G37" s="20"/>
      <c r="H37" s="29"/>
      <c r="I37" s="250"/>
      <c r="J37" s="113"/>
      <c r="K37" s="113"/>
      <c r="L37" s="29"/>
      <c r="M37" s="39"/>
      <c r="N37" s="61"/>
      <c r="O37" s="61"/>
      <c r="P37" s="77"/>
    </row>
    <row r="38" spans="1:16" x14ac:dyDescent="0.2">
      <c r="A38" s="60"/>
      <c r="B38" s="61"/>
      <c r="C38" s="61"/>
      <c r="D38" s="113"/>
      <c r="E38" s="113"/>
      <c r="F38" s="113"/>
      <c r="G38" s="201"/>
      <c r="H38" s="113"/>
      <c r="I38" s="200"/>
      <c r="J38" s="29"/>
      <c r="K38" s="29"/>
      <c r="L38" s="113"/>
      <c r="M38" s="29"/>
      <c r="N38" s="61"/>
      <c r="O38" s="61"/>
      <c r="P38" s="77"/>
    </row>
    <row r="39" spans="1:16" x14ac:dyDescent="0.2">
      <c r="A39" s="60"/>
      <c r="B39" s="61"/>
      <c r="C39" s="61"/>
      <c r="D39" s="113"/>
      <c r="E39" s="113"/>
      <c r="F39" s="113"/>
      <c r="G39" s="113"/>
      <c r="H39" s="113"/>
      <c r="I39" s="21"/>
      <c r="J39" s="114"/>
      <c r="K39" s="114"/>
      <c r="L39" s="113"/>
      <c r="M39" s="29"/>
      <c r="N39" s="61"/>
      <c r="O39" s="61"/>
      <c r="P39" s="77"/>
    </row>
    <row r="40" spans="1:16" ht="11.25" x14ac:dyDescent="0.2">
      <c r="A40" s="60"/>
      <c r="B40" s="61"/>
      <c r="C40" s="61"/>
      <c r="D40" s="617"/>
      <c r="E40" s="617"/>
      <c r="F40" s="617"/>
      <c r="G40" s="617"/>
      <c r="H40" s="113"/>
      <c r="I40" s="484"/>
      <c r="J40" s="511"/>
      <c r="K40" s="511"/>
      <c r="L40" s="113"/>
      <c r="M40" s="435"/>
      <c r="N40" s="466"/>
      <c r="O40" s="466"/>
      <c r="P40" s="77"/>
    </row>
    <row r="41" spans="1:16" ht="12" thickBot="1" x14ac:dyDescent="0.25">
      <c r="A41" s="60"/>
      <c r="B41" s="61"/>
      <c r="C41" s="61"/>
      <c r="D41" s="618"/>
      <c r="E41" s="618"/>
      <c r="F41" s="618"/>
      <c r="G41" s="618"/>
      <c r="H41" s="113"/>
      <c r="I41" s="626"/>
      <c r="J41" s="626"/>
      <c r="K41" s="626"/>
      <c r="L41" s="113"/>
      <c r="M41" s="627"/>
      <c r="N41" s="627"/>
      <c r="O41" s="627"/>
      <c r="P41" s="77"/>
    </row>
    <row r="42" spans="1:16" x14ac:dyDescent="0.2">
      <c r="A42" s="60"/>
      <c r="B42" s="61"/>
      <c r="C42" s="61"/>
      <c r="D42" s="619" t="s">
        <v>58</v>
      </c>
      <c r="E42" s="619"/>
      <c r="F42" s="619"/>
      <c r="G42" s="619"/>
      <c r="H42" s="113"/>
      <c r="I42" s="29" t="s">
        <v>59</v>
      </c>
      <c r="J42" s="29"/>
      <c r="K42" s="114"/>
      <c r="L42" s="113"/>
      <c r="M42" s="29" t="s">
        <v>2</v>
      </c>
      <c r="N42" s="61"/>
      <c r="O42" s="61"/>
      <c r="P42" s="77"/>
    </row>
    <row r="43" spans="1:16" x14ac:dyDescent="0.2">
      <c r="A43" s="60"/>
      <c r="B43" s="61"/>
      <c r="C43" s="61"/>
      <c r="D43" s="113"/>
      <c r="E43" s="113"/>
      <c r="F43" s="113"/>
      <c r="G43" s="113"/>
      <c r="H43" s="113"/>
      <c r="I43" s="113"/>
      <c r="J43" s="113"/>
      <c r="K43" s="29"/>
      <c r="L43" s="113"/>
      <c r="M43" s="29"/>
      <c r="N43" s="61"/>
      <c r="O43" s="61"/>
      <c r="P43" s="77"/>
    </row>
    <row r="44" spans="1:16" x14ac:dyDescent="0.2">
      <c r="A44" s="60"/>
      <c r="B44" s="61"/>
      <c r="C44" s="61"/>
      <c r="E44" s="113"/>
      <c r="F44" s="113"/>
      <c r="G44" s="113"/>
      <c r="H44" s="113"/>
      <c r="I44" s="29"/>
      <c r="J44" s="29"/>
      <c r="K44" s="29"/>
      <c r="L44" s="113"/>
      <c r="M44" s="29"/>
      <c r="N44" s="61"/>
      <c r="O44" s="61"/>
      <c r="P44" s="77"/>
    </row>
    <row r="45" spans="1:16" x14ac:dyDescent="0.2">
      <c r="A45" s="60"/>
      <c r="B45" s="61"/>
      <c r="C45" s="61"/>
      <c r="D45" s="113"/>
      <c r="E45" s="113"/>
      <c r="F45" s="113"/>
      <c r="G45" s="113"/>
      <c r="H45" s="113"/>
      <c r="I45" s="21"/>
      <c r="J45" s="114"/>
      <c r="K45" s="29"/>
      <c r="L45" s="113"/>
      <c r="M45" s="29"/>
      <c r="N45" s="61"/>
      <c r="O45" s="61"/>
      <c r="P45" s="77"/>
    </row>
    <row r="46" spans="1:16" x14ac:dyDescent="0.2">
      <c r="A46" s="42" t="s">
        <v>426</v>
      </c>
      <c r="B46" s="61"/>
      <c r="C46" s="61"/>
      <c r="D46" s="61"/>
      <c r="E46" s="113"/>
      <c r="F46" s="113"/>
      <c r="G46" s="113"/>
      <c r="H46" s="113"/>
      <c r="I46" s="21"/>
      <c r="J46" s="21"/>
      <c r="K46" s="29"/>
      <c r="L46" s="113"/>
      <c r="M46" s="29"/>
      <c r="N46" s="61"/>
      <c r="O46" s="61"/>
      <c r="P46" s="77"/>
    </row>
    <row r="47" spans="1:16" ht="13.5" thickBot="1" x14ac:dyDescent="0.25">
      <c r="A47" s="132"/>
      <c r="B47" s="133"/>
      <c r="C47" s="133"/>
      <c r="D47" s="128"/>
      <c r="E47" s="128"/>
      <c r="F47" s="128"/>
      <c r="G47" s="128"/>
      <c r="H47" s="128"/>
      <c r="I47" s="128"/>
      <c r="J47" s="128"/>
      <c r="K47" s="128"/>
      <c r="L47" s="128"/>
      <c r="M47" s="318"/>
      <c r="N47" s="133"/>
      <c r="O47" s="133"/>
      <c r="P47" s="148"/>
    </row>
    <row r="48" spans="1:16" ht="13.5" thickTop="1" x14ac:dyDescent="0.2">
      <c r="D48" s="61"/>
      <c r="E48" s="113"/>
      <c r="F48" s="113"/>
      <c r="G48" s="113"/>
      <c r="H48" s="113"/>
      <c r="I48" s="113"/>
      <c r="J48" s="113"/>
      <c r="K48" s="113"/>
      <c r="L48" s="113"/>
      <c r="M48" s="29"/>
      <c r="N48" s="61"/>
    </row>
    <row r="49" spans="4:4" x14ac:dyDescent="0.2">
      <c r="D49" s="61"/>
    </row>
    <row r="50" spans="4:4" x14ac:dyDescent="0.2">
      <c r="D50" s="61"/>
    </row>
    <row r="51" spans="4:4" x14ac:dyDescent="0.2">
      <c r="D51" s="61"/>
    </row>
    <row r="52" spans="4:4" x14ac:dyDescent="0.2">
      <c r="D52" s="61"/>
    </row>
    <row r="53" spans="4:4" x14ac:dyDescent="0.2">
      <c r="D53" s="61"/>
    </row>
    <row r="54" spans="4:4" x14ac:dyDescent="0.2">
      <c r="D54" s="61"/>
    </row>
    <row r="55" spans="4:4" x14ac:dyDescent="0.2">
      <c r="D55" s="61"/>
    </row>
    <row r="56" spans="4:4" x14ac:dyDescent="0.2">
      <c r="D56" s="61"/>
    </row>
  </sheetData>
  <sheetProtection sheet="1" objects="1" scenarios="1" selectLockedCells="1"/>
  <mergeCells count="19">
    <mergeCell ref="I29:J29"/>
    <mergeCell ref="D31:M31"/>
    <mergeCell ref="D33:F33"/>
    <mergeCell ref="D35:F35"/>
    <mergeCell ref="D37:F37"/>
    <mergeCell ref="D40:G41"/>
    <mergeCell ref="D42:G42"/>
    <mergeCell ref="E1:K1"/>
    <mergeCell ref="E2:K2"/>
    <mergeCell ref="E3:K3"/>
    <mergeCell ref="C24:P24"/>
    <mergeCell ref="C13:F13"/>
    <mergeCell ref="C17:F17"/>
    <mergeCell ref="C25:H25"/>
    <mergeCell ref="D27:G28"/>
    <mergeCell ref="I40:K41"/>
    <mergeCell ref="M40:O41"/>
    <mergeCell ref="D29:G29"/>
    <mergeCell ref="I27:J28"/>
  </mergeCells>
  <phoneticPr fontId="2" type="noConversion"/>
  <dataValidations count="3">
    <dataValidation allowBlank="1" showErrorMessage="1" sqref="E15"/>
    <dataValidation type="list" allowBlank="1" showInputMessage="1" showErrorMessage="1" sqref="G37 G35 G33">
      <formula1>Approval</formula1>
    </dataValidation>
    <dataValidation type="list" allowBlank="1" showInputMessage="1" showErrorMessage="1" sqref="H8">
      <formula1>Prime_Comp</formula1>
    </dataValidation>
  </dataValidations>
  <pageMargins left="0.2" right="0" top="0.25" bottom="0"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zoomScale="80" workbookViewId="0">
      <selection activeCell="K7" sqref="K7:L7"/>
    </sheetView>
  </sheetViews>
  <sheetFormatPr defaultRowHeight="11.25" x14ac:dyDescent="0.2"/>
  <cols>
    <col min="1" max="1" width="13.6640625" style="91" customWidth="1"/>
    <col min="2" max="5" width="9.33203125" style="91"/>
    <col min="6" max="6" width="10.1640625" style="91" customWidth="1"/>
    <col min="7" max="7" width="16" style="91" customWidth="1"/>
    <col min="8" max="9" width="9.33203125" style="91"/>
    <col min="10" max="10" width="11.83203125" style="91" customWidth="1"/>
    <col min="11" max="11" width="7.5" style="91" customWidth="1"/>
    <col min="12" max="15" width="9.6640625" style="91" customWidth="1"/>
    <col min="16" max="16" width="6.83203125" style="91" customWidth="1"/>
    <col min="17" max="17" width="11.33203125" style="91" customWidth="1"/>
    <col min="18" max="18" width="9.83203125" style="91" customWidth="1"/>
    <col min="19" max="19" width="10" style="91" customWidth="1"/>
    <col min="20" max="16384" width="9.33203125" style="91"/>
  </cols>
  <sheetData>
    <row r="1" spans="1:23" s="59" customFormat="1" ht="15.75" customHeight="1" thickTop="1" x14ac:dyDescent="0.25">
      <c r="A1" s="202" t="s">
        <v>134</v>
      </c>
      <c r="B1" s="498" t="s">
        <v>244</v>
      </c>
      <c r="C1" s="498"/>
      <c r="D1" s="498"/>
      <c r="E1" s="498"/>
      <c r="F1" s="498"/>
      <c r="G1" s="498"/>
      <c r="H1" s="498"/>
      <c r="I1" s="498"/>
      <c r="J1" s="498"/>
      <c r="K1" s="498"/>
      <c r="L1" s="499"/>
      <c r="M1" s="499"/>
      <c r="N1" s="499"/>
      <c r="O1" s="499"/>
      <c r="P1" s="499"/>
      <c r="Q1" s="58" t="s">
        <v>136</v>
      </c>
      <c r="R1" s="130">
        <f>'RE-600'!H1</f>
        <v>0</v>
      </c>
      <c r="S1" s="33"/>
    </row>
    <row r="2" spans="1:23" s="59" customFormat="1" ht="15.75" x14ac:dyDescent="0.25">
      <c r="A2" s="386">
        <f>'RE-600'!A2</f>
        <v>40473</v>
      </c>
      <c r="B2" s="500"/>
      <c r="C2" s="524"/>
      <c r="D2" s="524"/>
      <c r="E2" s="524"/>
      <c r="F2" s="524"/>
      <c r="G2" s="524"/>
      <c r="H2" s="524"/>
      <c r="I2" s="524"/>
      <c r="J2" s="524"/>
      <c r="K2" s="524"/>
      <c r="L2" s="468"/>
      <c r="M2" s="468"/>
      <c r="N2" s="468"/>
      <c r="O2" s="468"/>
      <c r="P2" s="468"/>
      <c r="Q2" s="26" t="s">
        <v>137</v>
      </c>
      <c r="R2" s="131">
        <f>'RE-600'!H2</f>
        <v>0</v>
      </c>
      <c r="S2" s="33"/>
    </row>
    <row r="3" spans="1:23" s="59" customFormat="1" ht="15.75" x14ac:dyDescent="0.25">
      <c r="A3" s="60"/>
      <c r="B3" s="500"/>
      <c r="C3" s="500"/>
      <c r="D3" s="500"/>
      <c r="E3" s="500"/>
      <c r="F3" s="500"/>
      <c r="G3" s="500"/>
      <c r="H3" s="500"/>
      <c r="I3" s="500"/>
      <c r="J3" s="500"/>
      <c r="K3" s="500"/>
      <c r="L3" s="468"/>
      <c r="M3" s="468"/>
      <c r="N3" s="468"/>
      <c r="O3" s="468"/>
      <c r="P3" s="468"/>
      <c r="Q3" s="26" t="s">
        <v>138</v>
      </c>
      <c r="R3" s="393">
        <f>'RE-600'!H3</f>
        <v>0</v>
      </c>
      <c r="S3" s="33"/>
    </row>
    <row r="4" spans="1:23" s="59" customFormat="1" ht="15.75" x14ac:dyDescent="0.25">
      <c r="A4" s="60"/>
      <c r="B4" s="61"/>
      <c r="C4" s="61"/>
      <c r="D4" s="89"/>
      <c r="E4" s="89"/>
      <c r="F4" s="89"/>
      <c r="G4" s="89"/>
      <c r="H4" s="89"/>
      <c r="I4" s="89"/>
      <c r="J4" s="89"/>
      <c r="K4" s="89"/>
      <c r="L4" s="89"/>
      <c r="M4" s="89"/>
      <c r="O4" s="26"/>
      <c r="P4" s="26"/>
      <c r="Q4" s="26" t="s">
        <v>228</v>
      </c>
      <c r="R4" s="131">
        <f>'RE-600'!H4</f>
        <v>0</v>
      </c>
      <c r="U4" s="33"/>
    </row>
    <row r="5" spans="1:23" s="59" customFormat="1" ht="15.75" x14ac:dyDescent="0.25">
      <c r="A5" s="60"/>
      <c r="B5" s="61"/>
      <c r="C5" s="61"/>
      <c r="D5" s="61"/>
      <c r="E5" s="61"/>
      <c r="F5" s="203" t="s">
        <v>113</v>
      </c>
      <c r="G5" s="634" t="s">
        <v>114</v>
      </c>
      <c r="H5" s="634"/>
      <c r="I5" s="634"/>
      <c r="J5" s="203"/>
      <c r="K5" s="631">
        <f>'RE-611p2'!G21</f>
        <v>0</v>
      </c>
      <c r="L5" s="605"/>
      <c r="M5" s="89"/>
      <c r="N5" s="89"/>
      <c r="O5" s="204"/>
      <c r="Q5" s="26" t="s">
        <v>229</v>
      </c>
      <c r="R5" s="131">
        <f>'RE-600'!H5</f>
        <v>0</v>
      </c>
      <c r="S5" s="26"/>
      <c r="T5" s="26"/>
      <c r="W5" s="33"/>
    </row>
    <row r="6" spans="1:23" ht="15" x14ac:dyDescent="0.25">
      <c r="A6" s="207"/>
      <c r="B6" s="204"/>
      <c r="C6" s="204"/>
      <c r="D6" s="204"/>
      <c r="E6" s="61"/>
      <c r="F6" s="89"/>
      <c r="G6" s="89"/>
      <c r="H6" s="89"/>
      <c r="I6" s="89"/>
      <c r="J6" s="89"/>
      <c r="K6" s="89"/>
      <c r="L6" s="89"/>
      <c r="M6" s="89"/>
      <c r="N6" s="205"/>
      <c r="O6" s="89"/>
      <c r="P6" s="89"/>
      <c r="Q6" s="89"/>
      <c r="R6" s="218"/>
      <c r="S6" s="89"/>
      <c r="T6" s="89"/>
      <c r="U6" s="89"/>
      <c r="V6" s="89"/>
    </row>
    <row r="7" spans="1:23" ht="15" x14ac:dyDescent="0.25">
      <c r="A7" s="207"/>
      <c r="B7" s="204"/>
      <c r="C7" s="204"/>
      <c r="D7" s="204"/>
      <c r="E7" s="204"/>
      <c r="F7" s="93" t="s">
        <v>115</v>
      </c>
      <c r="G7" s="634" t="s">
        <v>116</v>
      </c>
      <c r="H7" s="634"/>
      <c r="I7" s="634"/>
      <c r="J7" s="634"/>
      <c r="K7" s="606"/>
      <c r="L7" s="633"/>
      <c r="M7" s="89"/>
      <c r="N7" s="89"/>
      <c r="O7" s="204"/>
      <c r="P7" s="204"/>
      <c r="Q7" s="204"/>
      <c r="R7" s="208"/>
      <c r="S7" s="204"/>
      <c r="T7" s="204"/>
      <c r="U7" s="204"/>
      <c r="V7" s="204"/>
    </row>
    <row r="8" spans="1:23" ht="15.75" x14ac:dyDescent="0.25">
      <c r="A8" s="207"/>
      <c r="B8" s="204"/>
      <c r="C8" s="204"/>
      <c r="D8" s="204"/>
      <c r="E8" s="204"/>
      <c r="F8" s="89"/>
      <c r="G8" s="89"/>
      <c r="H8" s="89"/>
      <c r="I8" s="89"/>
      <c r="J8" s="89"/>
      <c r="K8" s="89"/>
      <c r="L8" s="89"/>
      <c r="M8" s="25"/>
      <c r="N8" s="205"/>
      <c r="O8" s="89"/>
      <c r="P8" s="89"/>
      <c r="Q8" s="89"/>
      <c r="R8" s="206"/>
      <c r="S8" s="89"/>
      <c r="T8" s="89"/>
      <c r="U8" s="89"/>
      <c r="V8" s="89"/>
    </row>
    <row r="9" spans="1:23" ht="15" x14ac:dyDescent="0.25">
      <c r="A9" s="207"/>
      <c r="B9" s="204"/>
      <c r="C9" s="204"/>
      <c r="D9" s="204"/>
      <c r="E9" s="204"/>
      <c r="F9" s="93" t="s">
        <v>117</v>
      </c>
      <c r="G9" s="93" t="s">
        <v>713</v>
      </c>
      <c r="H9" s="93"/>
      <c r="I9" s="157"/>
      <c r="J9" s="203"/>
      <c r="K9" s="606"/>
      <c r="L9" s="633"/>
      <c r="M9" s="89"/>
      <c r="N9" s="89"/>
      <c r="O9" s="204"/>
      <c r="P9" s="204"/>
      <c r="Q9" s="204"/>
      <c r="R9" s="208"/>
      <c r="S9" s="204"/>
      <c r="T9" s="204"/>
      <c r="U9" s="204"/>
      <c r="V9" s="204"/>
    </row>
    <row r="10" spans="1:23" ht="15" x14ac:dyDescent="0.25">
      <c r="A10" s="207"/>
      <c r="B10" s="204"/>
      <c r="C10" s="204"/>
      <c r="D10" s="204"/>
      <c r="E10" s="204"/>
      <c r="F10" s="89"/>
      <c r="G10" s="89"/>
      <c r="H10" s="89"/>
      <c r="I10" s="89"/>
      <c r="J10" s="89"/>
      <c r="K10" s="89"/>
      <c r="L10" s="89"/>
      <c r="M10" s="89"/>
      <c r="N10" s="205"/>
      <c r="O10" s="89"/>
      <c r="P10" s="89"/>
      <c r="Q10" s="89"/>
      <c r="R10" s="206"/>
      <c r="S10" s="89"/>
      <c r="T10" s="89"/>
      <c r="U10" s="89"/>
      <c r="V10" s="89"/>
    </row>
    <row r="11" spans="1:23" ht="15" x14ac:dyDescent="0.25">
      <c r="A11" s="207"/>
      <c r="B11" s="204"/>
      <c r="C11" s="204"/>
      <c r="D11" s="204"/>
      <c r="E11" s="204"/>
      <c r="F11" s="93" t="s">
        <v>118</v>
      </c>
      <c r="G11" s="93" t="s">
        <v>131</v>
      </c>
      <c r="H11" s="93"/>
      <c r="I11" s="203"/>
      <c r="J11" s="203"/>
      <c r="K11" s="631">
        <f>K7-K9</f>
        <v>0</v>
      </c>
      <c r="L11" s="605"/>
      <c r="M11" s="89"/>
      <c r="N11" s="89"/>
      <c r="O11" s="204"/>
      <c r="P11" s="204"/>
      <c r="Q11" s="204"/>
      <c r="R11" s="208"/>
      <c r="S11" s="204"/>
      <c r="T11" s="204"/>
      <c r="U11" s="204"/>
      <c r="V11" s="204"/>
    </row>
    <row r="12" spans="1:23" ht="15" x14ac:dyDescent="0.25">
      <c r="A12" s="207"/>
      <c r="B12" s="204"/>
      <c r="C12" s="204"/>
      <c r="D12" s="204"/>
      <c r="E12" s="204"/>
      <c r="F12" s="89"/>
      <c r="G12" s="89"/>
      <c r="H12" s="89"/>
      <c r="I12" s="89"/>
      <c r="J12" s="89"/>
      <c r="K12" s="89"/>
      <c r="L12" s="89"/>
      <c r="M12" s="89"/>
      <c r="N12" s="205"/>
      <c r="O12" s="89"/>
      <c r="P12" s="89"/>
      <c r="Q12" s="89"/>
      <c r="R12" s="206"/>
      <c r="S12" s="89"/>
      <c r="T12" s="89"/>
      <c r="U12" s="89"/>
      <c r="V12" s="89"/>
    </row>
    <row r="13" spans="1:23" ht="15" x14ac:dyDescent="0.25">
      <c r="A13" s="207"/>
      <c r="B13" s="204"/>
      <c r="C13" s="204"/>
      <c r="D13" s="204"/>
      <c r="E13" s="204"/>
      <c r="F13" s="93" t="s">
        <v>119</v>
      </c>
      <c r="G13" s="93" t="s">
        <v>132</v>
      </c>
      <c r="H13" s="93"/>
      <c r="I13" s="203"/>
      <c r="J13" s="203"/>
      <c r="K13" s="637">
        <f>MIN(K5,K11)</f>
        <v>0</v>
      </c>
      <c r="L13" s="638"/>
      <c r="M13" s="89"/>
      <c r="N13" s="89"/>
      <c r="O13" s="204"/>
      <c r="P13" s="204"/>
      <c r="Q13" s="204"/>
      <c r="R13" s="208"/>
      <c r="S13" s="204"/>
      <c r="T13" s="204"/>
      <c r="U13" s="204"/>
      <c r="V13" s="204"/>
    </row>
    <row r="14" spans="1:23" ht="15" x14ac:dyDescent="0.25">
      <c r="A14" s="207"/>
      <c r="B14" s="204"/>
      <c r="C14" s="204"/>
      <c r="D14" s="204"/>
      <c r="E14" s="204"/>
      <c r="F14" s="89"/>
      <c r="G14" s="89"/>
      <c r="H14" s="89"/>
      <c r="I14" s="89"/>
      <c r="J14" s="89"/>
      <c r="K14" s="89"/>
      <c r="L14" s="89"/>
      <c r="M14" s="89"/>
      <c r="N14" s="205"/>
      <c r="O14" s="89"/>
      <c r="P14" s="89"/>
      <c r="Q14" s="89"/>
      <c r="R14" s="206"/>
      <c r="S14" s="89"/>
      <c r="T14" s="89"/>
      <c r="U14" s="89"/>
      <c r="V14" s="89"/>
    </row>
    <row r="15" spans="1:23" ht="15" x14ac:dyDescent="0.25">
      <c r="A15" s="207"/>
      <c r="B15" s="204"/>
      <c r="C15" s="204"/>
      <c r="D15" s="204"/>
      <c r="E15" s="204"/>
      <c r="F15" s="89"/>
      <c r="G15" s="89"/>
      <c r="H15" s="93" t="s">
        <v>129</v>
      </c>
      <c r="I15" s="93"/>
      <c r="J15" s="203"/>
      <c r="K15" s="631">
        <f>K13</f>
        <v>0</v>
      </c>
      <c r="L15" s="605"/>
      <c r="M15" s="89"/>
      <c r="N15" s="89"/>
      <c r="O15" s="204"/>
      <c r="P15" s="204"/>
      <c r="Q15" s="204"/>
      <c r="R15" s="208"/>
      <c r="S15" s="204"/>
      <c r="T15" s="204"/>
      <c r="U15" s="204"/>
      <c r="V15" s="204"/>
    </row>
    <row r="16" spans="1:23" ht="15" x14ac:dyDescent="0.25">
      <c r="A16" s="207"/>
      <c r="B16" s="204"/>
      <c r="C16" s="204"/>
      <c r="D16" s="204"/>
      <c r="E16" s="204"/>
      <c r="F16" s="89"/>
      <c r="G16" s="89"/>
      <c r="H16" s="89"/>
      <c r="I16" s="89"/>
      <c r="J16" s="89"/>
      <c r="K16" s="89"/>
      <c r="L16" s="89"/>
      <c r="M16" s="89"/>
      <c r="N16" s="205"/>
      <c r="O16" s="89"/>
      <c r="P16" s="89"/>
      <c r="Q16" s="89"/>
      <c r="R16" s="206"/>
      <c r="S16" s="89"/>
      <c r="T16" s="89"/>
      <c r="U16" s="89"/>
      <c r="V16" s="89"/>
    </row>
    <row r="17" spans="1:22" ht="15" x14ac:dyDescent="0.25">
      <c r="A17" s="207"/>
      <c r="B17" s="204"/>
      <c r="C17" s="204"/>
      <c r="D17" s="204"/>
      <c r="E17" s="204"/>
      <c r="F17" s="93" t="s">
        <v>120</v>
      </c>
      <c r="G17" s="93" t="s">
        <v>123</v>
      </c>
      <c r="H17" s="93"/>
      <c r="I17" s="93"/>
      <c r="J17" s="203"/>
      <c r="K17" s="631">
        <f>'RE-611-2'!G43</f>
        <v>0</v>
      </c>
      <c r="L17" s="605"/>
      <c r="M17" s="89"/>
      <c r="N17" s="89"/>
      <c r="O17" s="204"/>
      <c r="P17" s="204"/>
      <c r="Q17" s="204"/>
      <c r="R17" s="208"/>
      <c r="S17" s="204"/>
      <c r="T17" s="204"/>
      <c r="U17" s="204"/>
      <c r="V17" s="204"/>
    </row>
    <row r="18" spans="1:22" ht="15" x14ac:dyDescent="0.25">
      <c r="A18" s="207"/>
      <c r="B18" s="204"/>
      <c r="C18" s="204"/>
      <c r="D18" s="204"/>
      <c r="E18" s="204"/>
      <c r="F18" s="89"/>
      <c r="G18" s="89"/>
      <c r="H18" s="89"/>
      <c r="I18" s="89"/>
      <c r="J18" s="89"/>
      <c r="K18" s="89"/>
      <c r="L18" s="89"/>
      <c r="M18" s="89"/>
      <c r="N18" s="205"/>
      <c r="O18" s="89"/>
      <c r="P18" s="89"/>
      <c r="Q18" s="89"/>
      <c r="R18" s="206"/>
      <c r="S18" s="89"/>
      <c r="T18" s="89"/>
      <c r="U18" s="89"/>
      <c r="V18" s="89"/>
    </row>
    <row r="19" spans="1:22" ht="15" x14ac:dyDescent="0.25">
      <c r="A19" s="207"/>
      <c r="B19" s="204"/>
      <c r="C19" s="204"/>
      <c r="D19" s="204"/>
      <c r="E19" s="204"/>
      <c r="F19" s="93" t="s">
        <v>121</v>
      </c>
      <c r="G19" s="93" t="s">
        <v>122</v>
      </c>
      <c r="H19" s="93"/>
      <c r="I19" s="203"/>
      <c r="J19" s="203"/>
      <c r="K19" s="606"/>
      <c r="L19" s="633"/>
      <c r="M19" s="89"/>
      <c r="N19" s="89"/>
      <c r="O19" s="204"/>
      <c r="P19" s="204"/>
      <c r="Q19" s="204"/>
      <c r="R19" s="208"/>
      <c r="S19" s="204"/>
      <c r="T19" s="204"/>
      <c r="U19" s="204"/>
      <c r="V19" s="204"/>
    </row>
    <row r="20" spans="1:22" ht="15" x14ac:dyDescent="0.25">
      <c r="A20" s="207"/>
      <c r="B20" s="204"/>
      <c r="C20" s="204"/>
      <c r="D20" s="204"/>
      <c r="E20" s="204"/>
      <c r="F20" s="89"/>
      <c r="G20" s="89"/>
      <c r="H20" s="89"/>
      <c r="I20" s="89"/>
      <c r="J20" s="89"/>
      <c r="K20" s="89"/>
      <c r="L20" s="89"/>
      <c r="M20" s="89"/>
      <c r="N20" s="205"/>
      <c r="O20" s="89"/>
      <c r="P20" s="89"/>
      <c r="Q20" s="89"/>
      <c r="R20" s="206"/>
      <c r="S20" s="89"/>
      <c r="T20" s="89"/>
      <c r="U20" s="89"/>
      <c r="V20" s="89"/>
    </row>
    <row r="21" spans="1:22" ht="15" x14ac:dyDescent="0.25">
      <c r="A21" s="207"/>
      <c r="B21" s="204"/>
      <c r="C21" s="204"/>
      <c r="D21" s="204"/>
      <c r="E21" s="204"/>
      <c r="F21" s="89"/>
      <c r="G21" s="89"/>
      <c r="H21" s="89"/>
      <c r="I21" s="93" t="s">
        <v>124</v>
      </c>
      <c r="J21" s="93"/>
      <c r="K21" s="93"/>
      <c r="L21" s="93"/>
      <c r="M21" s="209"/>
      <c r="N21" s="631">
        <f>K15+K17+K19</f>
        <v>0</v>
      </c>
      <c r="O21" s="605"/>
      <c r="P21" s="89"/>
      <c r="Q21" s="89"/>
      <c r="R21" s="206"/>
      <c r="S21" s="89"/>
      <c r="T21" s="89"/>
      <c r="U21" s="89"/>
      <c r="V21" s="89"/>
    </row>
    <row r="22" spans="1:22" ht="15" x14ac:dyDescent="0.25">
      <c r="A22" s="207"/>
      <c r="B22" s="89"/>
      <c r="C22" s="89"/>
      <c r="D22" s="89"/>
      <c r="E22" s="89"/>
      <c r="F22" s="89"/>
      <c r="G22" s="89"/>
      <c r="H22" s="89"/>
      <c r="I22" s="89"/>
      <c r="J22" s="89"/>
      <c r="K22" s="89"/>
      <c r="L22" s="89"/>
      <c r="M22" s="89"/>
      <c r="N22" s="89"/>
      <c r="O22" s="89"/>
      <c r="P22" s="89"/>
      <c r="Q22" s="89"/>
      <c r="R22" s="206"/>
    </row>
    <row r="23" spans="1:22" ht="15" x14ac:dyDescent="0.25">
      <c r="A23" s="207"/>
      <c r="B23" s="219" t="s">
        <v>444</v>
      </c>
      <c r="C23" s="74"/>
      <c r="D23" s="74"/>
      <c r="E23" s="74"/>
      <c r="F23" s="74"/>
      <c r="G23" s="74"/>
      <c r="H23" s="63"/>
      <c r="I23" s="89"/>
      <c r="J23" s="204"/>
      <c r="K23" s="204"/>
      <c r="L23" s="204"/>
      <c r="M23" s="204"/>
      <c r="N23" s="204"/>
      <c r="O23" s="210"/>
      <c r="R23" s="208"/>
      <c r="S23" s="204"/>
      <c r="T23" s="204"/>
      <c r="U23" s="204"/>
      <c r="V23" s="204"/>
    </row>
    <row r="24" spans="1:22" s="74" customFormat="1" x14ac:dyDescent="0.2">
      <c r="A24" s="639" t="s">
        <v>60</v>
      </c>
      <c r="B24" s="468"/>
      <c r="C24" s="468"/>
      <c r="D24" s="468"/>
      <c r="E24" s="468"/>
      <c r="F24" s="468"/>
      <c r="G24" s="71">
        <f>N21</f>
        <v>0</v>
      </c>
      <c r="H24" s="640" t="s">
        <v>445</v>
      </c>
      <c r="I24" s="640"/>
      <c r="J24" s="640"/>
      <c r="K24" s="640"/>
      <c r="L24" s="640"/>
      <c r="M24" s="640"/>
      <c r="N24" s="640"/>
      <c r="O24" s="640"/>
      <c r="R24" s="76"/>
      <c r="S24" s="134"/>
      <c r="T24" s="134"/>
      <c r="U24" s="134"/>
      <c r="V24" s="134"/>
    </row>
    <row r="25" spans="1:22" s="74" customFormat="1" x14ac:dyDescent="0.2">
      <c r="A25" s="97"/>
      <c r="B25" s="134" t="s">
        <v>446</v>
      </c>
      <c r="C25" s="86"/>
      <c r="D25" s="86"/>
      <c r="E25" s="86"/>
      <c r="F25" s="86"/>
      <c r="G25" s="86"/>
      <c r="H25" s="134"/>
      <c r="I25" s="134"/>
      <c r="J25" s="134"/>
      <c r="K25" s="134"/>
      <c r="L25" s="134"/>
      <c r="M25" s="134"/>
      <c r="N25" s="134"/>
      <c r="O25" s="134"/>
      <c r="R25" s="76"/>
      <c r="S25" s="134"/>
      <c r="T25" s="134"/>
      <c r="U25" s="134"/>
      <c r="V25" s="134"/>
    </row>
    <row r="26" spans="1:22" s="74" customFormat="1" x14ac:dyDescent="0.2">
      <c r="A26" s="97"/>
      <c r="B26" s="640" t="s">
        <v>670</v>
      </c>
      <c r="C26" s="468"/>
      <c r="D26" s="468"/>
      <c r="E26" s="468"/>
      <c r="F26" s="468"/>
      <c r="G26" s="468"/>
      <c r="H26" s="468"/>
      <c r="I26" s="468"/>
      <c r="J26" s="468"/>
      <c r="K26" s="468"/>
      <c r="L26" s="468"/>
      <c r="M26" s="468"/>
      <c r="N26" s="468"/>
      <c r="O26" s="134"/>
      <c r="R26" s="76"/>
      <c r="S26" s="134"/>
      <c r="T26" s="134"/>
      <c r="U26" s="134"/>
      <c r="V26" s="134"/>
    </row>
    <row r="27" spans="1:22" s="74" customFormat="1" x14ac:dyDescent="0.2">
      <c r="A27" s="97"/>
      <c r="E27" s="134"/>
      <c r="F27" s="86"/>
      <c r="G27" s="86"/>
      <c r="H27" s="86"/>
      <c r="I27" s="86"/>
      <c r="J27" s="86"/>
      <c r="K27" s="134"/>
      <c r="L27" s="134"/>
      <c r="M27" s="134"/>
      <c r="N27" s="134"/>
      <c r="O27" s="134"/>
      <c r="P27" s="134"/>
      <c r="Q27" s="134"/>
      <c r="R27" s="135"/>
      <c r="S27" s="134"/>
      <c r="T27" s="134"/>
      <c r="U27" s="134"/>
      <c r="V27" s="134"/>
    </row>
    <row r="28" spans="1:22" ht="15" x14ac:dyDescent="0.25">
      <c r="A28" s="97"/>
      <c r="B28" s="107"/>
      <c r="C28" s="107"/>
      <c r="D28" s="107"/>
      <c r="E28" s="89"/>
      <c r="F28" s="635"/>
      <c r="G28" s="635"/>
      <c r="H28" s="635"/>
      <c r="I28" s="204"/>
      <c r="J28" s="211"/>
      <c r="K28" s="211"/>
      <c r="L28" s="211"/>
      <c r="M28" s="211"/>
      <c r="N28" s="211"/>
      <c r="O28" s="211"/>
      <c r="P28" s="211"/>
      <c r="Q28" s="211"/>
      <c r="R28" s="208"/>
    </row>
    <row r="29" spans="1:22" ht="15" x14ac:dyDescent="0.25">
      <c r="A29" s="207"/>
      <c r="B29" s="425"/>
      <c r="C29" s="425"/>
      <c r="D29" s="425"/>
      <c r="E29" s="89"/>
      <c r="F29" s="636"/>
      <c r="G29" s="636"/>
      <c r="H29" s="636"/>
      <c r="I29" s="204"/>
      <c r="J29" s="632"/>
      <c r="K29" s="632"/>
      <c r="L29" s="632"/>
      <c r="M29" s="211"/>
      <c r="N29" s="211"/>
      <c r="O29" s="211"/>
      <c r="P29" s="211"/>
      <c r="Q29" s="211"/>
      <c r="R29" s="258"/>
    </row>
    <row r="30" spans="1:22" ht="15" x14ac:dyDescent="0.25">
      <c r="A30" s="207"/>
      <c r="B30" s="212" t="s">
        <v>126</v>
      </c>
      <c r="C30" s="212"/>
      <c r="D30" s="212"/>
      <c r="E30" s="89"/>
      <c r="F30" s="89" t="s">
        <v>127</v>
      </c>
      <c r="G30" s="89"/>
      <c r="H30" s="89"/>
      <c r="I30" s="204"/>
      <c r="J30" s="89" t="s">
        <v>2</v>
      </c>
      <c r="K30" s="89"/>
      <c r="L30" s="89"/>
      <c r="M30" s="89"/>
      <c r="N30" s="89"/>
      <c r="O30" s="89"/>
      <c r="P30" s="89"/>
      <c r="Q30" s="89"/>
      <c r="R30" s="208"/>
    </row>
    <row r="31" spans="1:22" ht="15" x14ac:dyDescent="0.25">
      <c r="A31" s="207"/>
      <c r="B31" s="89"/>
      <c r="C31" s="89"/>
      <c r="D31" s="89"/>
      <c r="E31" s="89"/>
      <c r="F31" s="89"/>
      <c r="G31" s="89"/>
      <c r="H31" s="89"/>
      <c r="I31" s="204"/>
      <c r="J31" s="204"/>
      <c r="K31" s="204"/>
      <c r="L31" s="204"/>
      <c r="M31" s="204"/>
      <c r="N31" s="204"/>
      <c r="O31" s="204"/>
      <c r="P31" s="204"/>
      <c r="Q31" s="204"/>
      <c r="R31" s="208"/>
    </row>
    <row r="32" spans="1:22" ht="15" x14ac:dyDescent="0.25">
      <c r="A32" s="213" t="s">
        <v>125</v>
      </c>
      <c r="B32" s="214"/>
      <c r="C32" s="89"/>
      <c r="D32" s="89"/>
      <c r="E32" s="89"/>
      <c r="F32" s="89"/>
      <c r="G32" s="89"/>
      <c r="H32" s="89"/>
      <c r="I32" s="204"/>
      <c r="J32" s="204"/>
      <c r="K32" s="204"/>
      <c r="L32" s="204"/>
      <c r="M32" s="204"/>
      <c r="N32" s="204"/>
      <c r="O32" s="204"/>
      <c r="P32" s="204"/>
      <c r="Q32" s="204"/>
      <c r="R32" s="208"/>
    </row>
    <row r="33" spans="1:18" ht="15" x14ac:dyDescent="0.25">
      <c r="A33" s="207"/>
      <c r="B33" s="89"/>
      <c r="C33" s="89"/>
      <c r="D33" s="89"/>
      <c r="E33" s="89"/>
      <c r="F33" s="89"/>
      <c r="G33" s="89"/>
      <c r="H33" s="89"/>
      <c r="I33" s="204"/>
      <c r="J33" s="204"/>
      <c r="K33" s="204"/>
      <c r="L33" s="204"/>
      <c r="M33" s="204"/>
      <c r="N33" s="204"/>
      <c r="O33" s="204"/>
      <c r="P33" s="204"/>
      <c r="Q33" s="204"/>
      <c r="R33" s="208"/>
    </row>
    <row r="34" spans="1:18" s="59" customFormat="1" ht="15" x14ac:dyDescent="0.25">
      <c r="A34" s="207"/>
      <c r="B34" s="89" t="s">
        <v>130</v>
      </c>
      <c r="C34" s="89"/>
      <c r="D34" s="89"/>
      <c r="E34" s="89"/>
      <c r="F34" s="89"/>
      <c r="G34" s="89"/>
      <c r="H34" s="26"/>
      <c r="I34" s="26"/>
      <c r="J34" s="26"/>
      <c r="K34" s="26"/>
      <c r="L34" s="26"/>
      <c r="M34" s="26"/>
      <c r="N34" s="26"/>
      <c r="O34" s="26"/>
      <c r="P34" s="26"/>
      <c r="Q34" s="26"/>
      <c r="R34" s="66"/>
    </row>
    <row r="35" spans="1:18" s="59" customFormat="1" x14ac:dyDescent="0.2">
      <c r="A35" s="60"/>
      <c r="B35" s="114"/>
      <c r="C35" s="114"/>
      <c r="D35" s="114"/>
      <c r="E35" s="61"/>
      <c r="F35" s="511"/>
      <c r="G35" s="511"/>
      <c r="H35" s="511"/>
      <c r="I35" s="61"/>
      <c r="J35" s="114"/>
      <c r="K35" s="114"/>
      <c r="L35" s="114"/>
      <c r="M35" s="114"/>
      <c r="N35" s="114"/>
      <c r="O35" s="114"/>
      <c r="P35" s="114"/>
      <c r="Q35" s="114"/>
      <c r="R35" s="77"/>
    </row>
    <row r="36" spans="1:18" s="59" customFormat="1" x14ac:dyDescent="0.2">
      <c r="A36" s="60"/>
      <c r="B36" s="425"/>
      <c r="C36" s="425"/>
      <c r="D36" s="425"/>
      <c r="E36" s="61"/>
      <c r="F36" s="483"/>
      <c r="G36" s="483"/>
      <c r="H36" s="483"/>
      <c r="I36" s="61"/>
      <c r="J36" s="509"/>
      <c r="K36" s="509"/>
      <c r="L36" s="509"/>
      <c r="M36" s="114"/>
      <c r="N36" s="114"/>
      <c r="O36" s="114"/>
      <c r="P36" s="114"/>
      <c r="Q36" s="114"/>
      <c r="R36" s="109"/>
    </row>
    <row r="37" spans="1:18" ht="15" x14ac:dyDescent="0.25">
      <c r="A37" s="60"/>
      <c r="B37" s="89" t="s">
        <v>126</v>
      </c>
      <c r="C37" s="89"/>
      <c r="D37" s="89"/>
      <c r="E37" s="204"/>
      <c r="F37" s="89" t="s">
        <v>127</v>
      </c>
      <c r="G37" s="89"/>
      <c r="H37" s="89"/>
      <c r="I37" s="204"/>
      <c r="J37" s="89" t="s">
        <v>128</v>
      </c>
      <c r="K37" s="89"/>
      <c r="L37" s="89"/>
      <c r="M37" s="89"/>
      <c r="N37" s="89"/>
      <c r="O37" s="89"/>
      <c r="P37" s="89"/>
      <c r="Q37" s="89"/>
      <c r="R37" s="208"/>
    </row>
    <row r="38" spans="1:18" x14ac:dyDescent="0.2">
      <c r="A38" s="207"/>
      <c r="B38" s="204"/>
      <c r="C38" s="204"/>
      <c r="D38" s="204"/>
      <c r="E38" s="204"/>
      <c r="F38" s="204"/>
      <c r="G38" s="204"/>
      <c r="H38" s="204"/>
      <c r="I38" s="204"/>
      <c r="J38" s="204"/>
      <c r="K38" s="204"/>
      <c r="L38" s="204"/>
      <c r="M38" s="204"/>
      <c r="N38" s="204"/>
      <c r="O38" s="204"/>
      <c r="P38" s="204"/>
      <c r="Q38" s="204"/>
      <c r="R38" s="208"/>
    </row>
    <row r="39" spans="1:18" x14ac:dyDescent="0.2">
      <c r="A39" s="207"/>
      <c r="B39" s="204"/>
      <c r="C39" s="204"/>
      <c r="D39" s="204"/>
      <c r="E39" s="204"/>
      <c r="F39" s="204"/>
      <c r="G39" s="204"/>
      <c r="H39" s="204"/>
      <c r="I39" s="204"/>
      <c r="J39" s="204"/>
      <c r="K39" s="204"/>
      <c r="L39" s="204"/>
      <c r="M39" s="204"/>
      <c r="N39" s="204"/>
      <c r="O39" s="204"/>
      <c r="P39" s="204"/>
      <c r="Q39" s="204"/>
      <c r="R39" s="208"/>
    </row>
    <row r="40" spans="1:18" ht="12" thickBot="1" x14ac:dyDescent="0.25">
      <c r="A40" s="215"/>
      <c r="B40" s="216"/>
      <c r="C40" s="216"/>
      <c r="D40" s="216"/>
      <c r="E40" s="216"/>
      <c r="F40" s="216"/>
      <c r="G40" s="216"/>
      <c r="H40" s="216"/>
      <c r="I40" s="216"/>
      <c r="J40" s="216"/>
      <c r="K40" s="216"/>
      <c r="L40" s="216"/>
      <c r="M40" s="216"/>
      <c r="N40" s="216"/>
      <c r="O40" s="216"/>
      <c r="P40" s="216"/>
      <c r="Q40" s="216"/>
      <c r="R40" s="217"/>
    </row>
    <row r="41" spans="1:18" ht="12" thickTop="1" x14ac:dyDescent="0.2"/>
  </sheetData>
  <sheetProtection sheet="1" objects="1" scenarios="1" selectLockedCells="1"/>
  <mergeCells count="23">
    <mergeCell ref="K9:L9"/>
    <mergeCell ref="K11:L11"/>
    <mergeCell ref="G5:I5"/>
    <mergeCell ref="B1:P1"/>
    <mergeCell ref="B2:P2"/>
    <mergeCell ref="B3:P3"/>
    <mergeCell ref="K5:L5"/>
    <mergeCell ref="N21:O21"/>
    <mergeCell ref="J29:L29"/>
    <mergeCell ref="K7:L7"/>
    <mergeCell ref="B36:D36"/>
    <mergeCell ref="J36:L36"/>
    <mergeCell ref="G7:J7"/>
    <mergeCell ref="F35:H36"/>
    <mergeCell ref="F28:H29"/>
    <mergeCell ref="K13:L13"/>
    <mergeCell ref="K15:L15"/>
    <mergeCell ref="A24:F24"/>
    <mergeCell ref="H24:O24"/>
    <mergeCell ref="B26:N26"/>
    <mergeCell ref="K17:L17"/>
    <mergeCell ref="K19:L19"/>
    <mergeCell ref="B29:D29"/>
  </mergeCells>
  <phoneticPr fontId="2" type="noConversion"/>
  <dataValidations count="1">
    <dataValidation type="list" allowBlank="1" showErrorMessage="1" sqref="I9">
      <formula1>FMVorNHSV</formula1>
    </dataValidation>
  </dataValidations>
  <pageMargins left="0.34" right="0" top="0.31" bottom="0"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zoomScale="80" workbookViewId="0">
      <selection activeCell="J49" sqref="J49"/>
    </sheetView>
  </sheetViews>
  <sheetFormatPr defaultRowHeight="11.25" x14ac:dyDescent="0.2"/>
  <cols>
    <col min="1" max="1" width="12.6640625" style="59" customWidth="1"/>
    <col min="2" max="2" width="23.5" style="59" customWidth="1"/>
    <col min="3" max="3" width="9" style="59" customWidth="1"/>
    <col min="4" max="5" width="8.83203125" style="59" customWidth="1"/>
    <col min="6" max="6" width="1.83203125" style="59" customWidth="1"/>
    <col min="7" max="7" width="9" style="59" customWidth="1"/>
    <col min="8" max="8" width="8.83203125" style="59" customWidth="1"/>
    <col min="9" max="9" width="9" style="59" customWidth="1"/>
    <col min="10" max="10" width="1.83203125" style="59" customWidth="1"/>
    <col min="11" max="11" width="8.83203125" style="59" customWidth="1"/>
    <col min="12" max="12" width="9" style="59" customWidth="1"/>
    <col min="13" max="13" width="8.83203125" style="59" customWidth="1"/>
    <col min="14" max="14" width="2" style="59" customWidth="1"/>
    <col min="15" max="15" width="8.83203125" style="59" customWidth="1"/>
    <col min="16" max="16" width="10.1640625" style="59" customWidth="1"/>
    <col min="17" max="17" width="8.83203125" style="59" customWidth="1"/>
    <col min="18" max="18" width="11" style="59" customWidth="1"/>
    <col min="19" max="16384" width="9.33203125" style="59"/>
  </cols>
  <sheetData>
    <row r="1" spans="1:19" ht="16.5" thickTop="1" x14ac:dyDescent="0.25">
      <c r="A1" s="22" t="s">
        <v>447</v>
      </c>
      <c r="B1" s="430" t="s">
        <v>448</v>
      </c>
      <c r="C1" s="499"/>
      <c r="D1" s="499"/>
      <c r="E1" s="499"/>
      <c r="F1" s="499"/>
      <c r="G1" s="499"/>
      <c r="H1" s="499"/>
      <c r="I1" s="499"/>
      <c r="J1" s="499"/>
      <c r="K1" s="499"/>
      <c r="L1" s="499"/>
      <c r="M1" s="499"/>
      <c r="N1" s="499"/>
      <c r="O1" s="499"/>
      <c r="P1" s="499"/>
      <c r="Q1" s="499"/>
      <c r="R1" s="23" t="s">
        <v>171</v>
      </c>
      <c r="S1" s="100">
        <f>'RE-600'!H1</f>
        <v>0</v>
      </c>
    </row>
    <row r="2" spans="1:19" ht="15.75" x14ac:dyDescent="0.25">
      <c r="A2" s="385">
        <f>'RE-600'!A2</f>
        <v>40473</v>
      </c>
      <c r="B2" s="432"/>
      <c r="C2" s="466"/>
      <c r="D2" s="466"/>
      <c r="E2" s="466"/>
      <c r="F2" s="466"/>
      <c r="G2" s="466"/>
      <c r="H2" s="466"/>
      <c r="I2" s="466"/>
      <c r="J2" s="466"/>
      <c r="K2" s="466"/>
      <c r="L2" s="466"/>
      <c r="M2" s="466"/>
      <c r="N2" s="466"/>
      <c r="O2" s="466"/>
      <c r="P2" s="466"/>
      <c r="Q2" s="466"/>
      <c r="R2" s="29" t="s">
        <v>172</v>
      </c>
      <c r="S2" s="103">
        <f>'RE-600'!H2</f>
        <v>0</v>
      </c>
    </row>
    <row r="3" spans="1:19" ht="15.75" x14ac:dyDescent="0.25">
      <c r="A3" s="60"/>
      <c r="B3" s="432"/>
      <c r="C3" s="468"/>
      <c r="D3" s="468"/>
      <c r="E3" s="468"/>
      <c r="F3" s="468"/>
      <c r="G3" s="468"/>
      <c r="H3" s="468"/>
      <c r="I3" s="468"/>
      <c r="J3" s="468"/>
      <c r="K3" s="468"/>
      <c r="L3" s="468"/>
      <c r="M3" s="468"/>
      <c r="N3" s="468"/>
      <c r="O3" s="468"/>
      <c r="P3" s="468"/>
      <c r="Q3" s="468"/>
      <c r="R3" s="29" t="s">
        <v>173</v>
      </c>
      <c r="S3" s="402">
        <f>'RE-600'!H3</f>
        <v>0</v>
      </c>
    </row>
    <row r="4" spans="1:19" ht="12.75" x14ac:dyDescent="0.2">
      <c r="A4" s="60"/>
      <c r="R4" s="29" t="s">
        <v>449</v>
      </c>
      <c r="S4" s="103">
        <f>'RE-600'!H4</f>
        <v>0</v>
      </c>
    </row>
    <row r="5" spans="1:19" ht="12.75" x14ac:dyDescent="0.2">
      <c r="A5" s="60"/>
      <c r="R5" s="29" t="s">
        <v>450</v>
      </c>
      <c r="S5" s="103">
        <f>'RE-600'!H5</f>
        <v>0</v>
      </c>
    </row>
    <row r="6" spans="1:19" s="121" customFormat="1" ht="12.75" x14ac:dyDescent="0.2">
      <c r="A6" s="185"/>
      <c r="B6" s="113"/>
      <c r="C6" s="654" t="s">
        <v>46</v>
      </c>
      <c r="D6" s="654"/>
      <c r="E6" s="654"/>
      <c r="F6" s="119"/>
      <c r="G6" s="654" t="s">
        <v>451</v>
      </c>
      <c r="H6" s="654"/>
      <c r="I6" s="654"/>
      <c r="J6" s="119"/>
      <c r="K6" s="654" t="s">
        <v>452</v>
      </c>
      <c r="L6" s="657"/>
      <c r="M6" s="657"/>
      <c r="N6" s="120"/>
      <c r="O6" s="654" t="s">
        <v>453</v>
      </c>
      <c r="P6" s="654"/>
      <c r="Q6" s="654"/>
      <c r="R6" s="119"/>
      <c r="S6" s="66"/>
    </row>
    <row r="7" spans="1:19" s="121" customFormat="1" ht="12.75" x14ac:dyDescent="0.2">
      <c r="A7" s="185"/>
      <c r="B7" s="260"/>
      <c r="C7" s="654"/>
      <c r="D7" s="654"/>
      <c r="E7" s="654"/>
      <c r="F7" s="119"/>
      <c r="G7" s="654"/>
      <c r="H7" s="654"/>
      <c r="I7" s="654"/>
      <c r="J7" s="119"/>
      <c r="K7" s="657"/>
      <c r="L7" s="657"/>
      <c r="M7" s="657"/>
      <c r="N7" s="120"/>
      <c r="O7" s="654"/>
      <c r="P7" s="654"/>
      <c r="Q7" s="654"/>
      <c r="R7" s="119"/>
      <c r="S7" s="66"/>
    </row>
    <row r="8" spans="1:19" s="121" customFormat="1" ht="5.25" customHeight="1" x14ac:dyDescent="0.2">
      <c r="A8" s="185"/>
      <c r="B8" s="644"/>
      <c r="C8" s="645"/>
      <c r="D8" s="645"/>
      <c r="E8" s="645"/>
      <c r="F8" s="644"/>
      <c r="G8" s="645"/>
      <c r="H8" s="645"/>
      <c r="I8" s="645"/>
      <c r="J8" s="644"/>
      <c r="K8" s="645"/>
      <c r="L8" s="645"/>
      <c r="M8" s="645"/>
      <c r="N8" s="644"/>
      <c r="O8" s="645"/>
      <c r="P8" s="645"/>
      <c r="Q8" s="645"/>
      <c r="R8" s="260"/>
      <c r="S8" s="66"/>
    </row>
    <row r="9" spans="1:19" s="121" customFormat="1" ht="12.75" x14ac:dyDescent="0.2">
      <c r="A9" s="185"/>
      <c r="B9" s="644"/>
      <c r="C9" s="593"/>
      <c r="D9" s="646"/>
      <c r="E9" s="647"/>
      <c r="F9" s="644"/>
      <c r="G9" s="593"/>
      <c r="H9" s="594"/>
      <c r="I9" s="595"/>
      <c r="J9" s="644"/>
      <c r="K9" s="593"/>
      <c r="L9" s="594"/>
      <c r="M9" s="595"/>
      <c r="N9" s="644"/>
      <c r="O9" s="593"/>
      <c r="P9" s="594"/>
      <c r="Q9" s="595"/>
      <c r="R9" s="260"/>
      <c r="S9" s="66"/>
    </row>
    <row r="10" spans="1:19" s="121" customFormat="1" ht="12.75" x14ac:dyDescent="0.2">
      <c r="A10" s="185"/>
      <c r="B10" s="644"/>
      <c r="C10" s="648"/>
      <c r="D10" s="649"/>
      <c r="E10" s="650"/>
      <c r="F10" s="644"/>
      <c r="G10" s="596"/>
      <c r="H10" s="597"/>
      <c r="I10" s="598"/>
      <c r="J10" s="644"/>
      <c r="K10" s="596"/>
      <c r="L10" s="597"/>
      <c r="M10" s="598"/>
      <c r="N10" s="644"/>
      <c r="O10" s="596"/>
      <c r="P10" s="597"/>
      <c r="Q10" s="598"/>
      <c r="R10" s="260"/>
      <c r="S10" s="66"/>
    </row>
    <row r="11" spans="1:19" s="121" customFormat="1" ht="12.75" x14ac:dyDescent="0.2">
      <c r="A11" s="185"/>
      <c r="B11" s="644"/>
      <c r="C11" s="648"/>
      <c r="D11" s="649"/>
      <c r="E11" s="650"/>
      <c r="F11" s="644"/>
      <c r="G11" s="596"/>
      <c r="H11" s="597"/>
      <c r="I11" s="598"/>
      <c r="J11" s="644"/>
      <c r="K11" s="596"/>
      <c r="L11" s="597"/>
      <c r="M11" s="598"/>
      <c r="N11" s="644"/>
      <c r="O11" s="596"/>
      <c r="P11" s="597"/>
      <c r="Q11" s="598"/>
      <c r="R11" s="260"/>
      <c r="S11" s="66"/>
    </row>
    <row r="12" spans="1:19" s="121" customFormat="1" ht="12.75" x14ac:dyDescent="0.2">
      <c r="A12" s="185"/>
      <c r="B12" s="644"/>
      <c r="C12" s="648"/>
      <c r="D12" s="649"/>
      <c r="E12" s="650"/>
      <c r="F12" s="644"/>
      <c r="G12" s="596"/>
      <c r="H12" s="597"/>
      <c r="I12" s="598"/>
      <c r="J12" s="644"/>
      <c r="K12" s="596"/>
      <c r="L12" s="597"/>
      <c r="M12" s="598"/>
      <c r="N12" s="644"/>
      <c r="O12" s="596"/>
      <c r="P12" s="597"/>
      <c r="Q12" s="598"/>
      <c r="R12" s="260"/>
      <c r="S12" s="66"/>
    </row>
    <row r="13" spans="1:19" s="121" customFormat="1" ht="12.75" x14ac:dyDescent="0.2">
      <c r="A13" s="185"/>
      <c r="B13" s="644"/>
      <c r="C13" s="648"/>
      <c r="D13" s="649"/>
      <c r="E13" s="650"/>
      <c r="F13" s="644"/>
      <c r="G13" s="596"/>
      <c r="H13" s="597"/>
      <c r="I13" s="598"/>
      <c r="J13" s="644"/>
      <c r="K13" s="596"/>
      <c r="L13" s="597"/>
      <c r="M13" s="598"/>
      <c r="N13" s="644"/>
      <c r="O13" s="596"/>
      <c r="P13" s="597"/>
      <c r="Q13" s="598"/>
      <c r="R13" s="260"/>
      <c r="S13" s="66"/>
    </row>
    <row r="14" spans="1:19" s="121" customFormat="1" ht="12.75" x14ac:dyDescent="0.2">
      <c r="A14" s="185"/>
      <c r="B14" s="644"/>
      <c r="C14" s="648"/>
      <c r="D14" s="649"/>
      <c r="E14" s="650"/>
      <c r="F14" s="644"/>
      <c r="G14" s="596"/>
      <c r="H14" s="597"/>
      <c r="I14" s="598"/>
      <c r="J14" s="644"/>
      <c r="K14" s="596"/>
      <c r="L14" s="597"/>
      <c r="M14" s="598"/>
      <c r="N14" s="644"/>
      <c r="O14" s="596"/>
      <c r="P14" s="597"/>
      <c r="Q14" s="598"/>
      <c r="R14" s="260"/>
      <c r="S14" s="66"/>
    </row>
    <row r="15" spans="1:19" s="121" customFormat="1" ht="12.75" x14ac:dyDescent="0.2">
      <c r="A15" s="185"/>
      <c r="B15" s="644"/>
      <c r="C15" s="648"/>
      <c r="D15" s="649"/>
      <c r="E15" s="650"/>
      <c r="F15" s="644"/>
      <c r="G15" s="596"/>
      <c r="H15" s="597"/>
      <c r="I15" s="598"/>
      <c r="J15" s="644"/>
      <c r="K15" s="596"/>
      <c r="L15" s="597"/>
      <c r="M15" s="598"/>
      <c r="N15" s="644"/>
      <c r="O15" s="596"/>
      <c r="P15" s="597"/>
      <c r="Q15" s="598"/>
      <c r="R15" s="260"/>
      <c r="S15" s="66"/>
    </row>
    <row r="16" spans="1:19" s="121" customFormat="1" ht="12.75" x14ac:dyDescent="0.2">
      <c r="A16" s="185"/>
      <c r="B16" s="644"/>
      <c r="C16" s="651"/>
      <c r="D16" s="652"/>
      <c r="E16" s="653"/>
      <c r="F16" s="644"/>
      <c r="G16" s="599"/>
      <c r="H16" s="600"/>
      <c r="I16" s="601"/>
      <c r="J16" s="644"/>
      <c r="K16" s="599"/>
      <c r="L16" s="600"/>
      <c r="M16" s="601"/>
      <c r="N16" s="644"/>
      <c r="O16" s="599"/>
      <c r="P16" s="600"/>
      <c r="Q16" s="601"/>
      <c r="R16" s="260"/>
      <c r="S16" s="66"/>
    </row>
    <row r="17" spans="1:19" ht="12.75" x14ac:dyDescent="0.2">
      <c r="A17" s="641" t="s">
        <v>29</v>
      </c>
      <c r="B17" s="642"/>
      <c r="C17" s="615">
        <f>'RE-600'!B9</f>
        <v>0</v>
      </c>
      <c r="D17" s="494"/>
      <c r="E17" s="616"/>
      <c r="F17" s="123"/>
      <c r="G17" s="481"/>
      <c r="H17" s="481"/>
      <c r="I17" s="481"/>
      <c r="J17" s="124"/>
      <c r="K17" s="481"/>
      <c r="L17" s="481"/>
      <c r="M17" s="481"/>
      <c r="N17" s="124"/>
      <c r="O17" s="589"/>
      <c r="P17" s="481"/>
      <c r="Q17" s="590"/>
      <c r="R17" s="113"/>
      <c r="S17" s="66"/>
    </row>
    <row r="18" spans="1:19" ht="12.75" x14ac:dyDescent="0.2">
      <c r="A18" s="581"/>
      <c r="B18" s="642"/>
      <c r="C18" s="615">
        <f>'RE-600'!B10</f>
        <v>0</v>
      </c>
      <c r="D18" s="655"/>
      <c r="E18" s="656"/>
      <c r="F18" s="125"/>
      <c r="G18" s="481"/>
      <c r="H18" s="481"/>
      <c r="I18" s="481"/>
      <c r="J18" s="124"/>
      <c r="K18" s="481"/>
      <c r="L18" s="481"/>
      <c r="M18" s="481"/>
      <c r="N18" s="124"/>
      <c r="O18" s="589"/>
      <c r="P18" s="481"/>
      <c r="Q18" s="590"/>
      <c r="R18" s="113"/>
      <c r="S18" s="66"/>
    </row>
    <row r="19" spans="1:19" ht="12.75" x14ac:dyDescent="0.2">
      <c r="A19" s="641" t="s">
        <v>30</v>
      </c>
      <c r="B19" s="642"/>
      <c r="C19" s="615">
        <f>'RE-600'!B34</f>
        <v>0</v>
      </c>
      <c r="D19" s="494"/>
      <c r="E19" s="616"/>
      <c r="F19" s="123"/>
      <c r="G19" s="481"/>
      <c r="H19" s="481"/>
      <c r="I19" s="481"/>
      <c r="J19" s="124"/>
      <c r="K19" s="481"/>
      <c r="L19" s="481"/>
      <c r="M19" s="481"/>
      <c r="N19" s="124"/>
      <c r="O19" s="589"/>
      <c r="P19" s="481"/>
      <c r="Q19" s="590"/>
      <c r="R19" s="113"/>
      <c r="S19" s="66"/>
    </row>
    <row r="20" spans="1:19" ht="12.75" x14ac:dyDescent="0.2">
      <c r="A20" s="641" t="s">
        <v>31</v>
      </c>
      <c r="B20" s="642"/>
      <c r="C20" s="615">
        <f>'RE-600'!B33</f>
        <v>0</v>
      </c>
      <c r="D20" s="494"/>
      <c r="E20" s="616"/>
      <c r="F20" s="123"/>
      <c r="G20" s="481"/>
      <c r="H20" s="481"/>
      <c r="I20" s="481"/>
      <c r="J20" s="124"/>
      <c r="K20" s="481"/>
      <c r="L20" s="481"/>
      <c r="M20" s="481"/>
      <c r="N20" s="124"/>
      <c r="O20" s="589"/>
      <c r="P20" s="481"/>
      <c r="Q20" s="590"/>
      <c r="R20" s="113"/>
      <c r="S20" s="66"/>
    </row>
    <row r="21" spans="1:19" ht="12.75" x14ac:dyDescent="0.2">
      <c r="A21" s="641" t="s">
        <v>32</v>
      </c>
      <c r="B21" s="642"/>
      <c r="C21" s="615">
        <f>'RE-600'!B35</f>
        <v>0</v>
      </c>
      <c r="D21" s="494"/>
      <c r="E21" s="616"/>
      <c r="F21" s="123"/>
      <c r="G21" s="481"/>
      <c r="H21" s="481"/>
      <c r="I21" s="481"/>
      <c r="J21" s="124"/>
      <c r="K21" s="481"/>
      <c r="L21" s="481"/>
      <c r="M21" s="481"/>
      <c r="N21" s="124"/>
      <c r="O21" s="589"/>
      <c r="P21" s="481"/>
      <c r="Q21" s="590"/>
      <c r="R21" s="113"/>
      <c r="S21" s="66"/>
    </row>
    <row r="22" spans="1:19" ht="12.75" x14ac:dyDescent="0.2">
      <c r="A22" s="641" t="s">
        <v>33</v>
      </c>
      <c r="B22" s="642"/>
      <c r="C22" s="582">
        <f>'RE-600'!B44</f>
        <v>0</v>
      </c>
      <c r="D22" s="577"/>
      <c r="E22" s="585"/>
      <c r="F22" s="123"/>
      <c r="G22" s="481"/>
      <c r="H22" s="481"/>
      <c r="I22" s="481"/>
      <c r="J22" s="124"/>
      <c r="K22" s="481"/>
      <c r="L22" s="481"/>
      <c r="M22" s="481"/>
      <c r="N22" s="124"/>
      <c r="O22" s="589"/>
      <c r="P22" s="481"/>
      <c r="Q22" s="590"/>
      <c r="R22" s="113"/>
      <c r="S22" s="66"/>
    </row>
    <row r="23" spans="1:19" ht="12.75" x14ac:dyDescent="0.2">
      <c r="A23" s="641" t="s">
        <v>34</v>
      </c>
      <c r="B23" s="642"/>
      <c r="C23" s="615">
        <f>'RE-600'!B36</f>
        <v>0</v>
      </c>
      <c r="D23" s="494"/>
      <c r="E23" s="616"/>
      <c r="F23" s="123"/>
      <c r="G23" s="481"/>
      <c r="H23" s="481"/>
      <c r="I23" s="481"/>
      <c r="J23" s="124"/>
      <c r="K23" s="481"/>
      <c r="L23" s="481"/>
      <c r="M23" s="481"/>
      <c r="N23" s="124"/>
      <c r="O23" s="589"/>
      <c r="P23" s="481"/>
      <c r="Q23" s="590"/>
      <c r="R23" s="113"/>
      <c r="S23" s="66"/>
    </row>
    <row r="24" spans="1:19" ht="12.75" x14ac:dyDescent="0.2">
      <c r="A24" s="641" t="s">
        <v>36</v>
      </c>
      <c r="B24" s="642"/>
      <c r="C24" s="615">
        <f>'RE-600'!B41</f>
        <v>0</v>
      </c>
      <c r="D24" s="494"/>
      <c r="E24" s="616"/>
      <c r="F24" s="123"/>
      <c r="G24" s="481"/>
      <c r="H24" s="481"/>
      <c r="I24" s="481"/>
      <c r="J24" s="124"/>
      <c r="K24" s="481"/>
      <c r="L24" s="481"/>
      <c r="M24" s="481"/>
      <c r="N24" s="124"/>
      <c r="O24" s="589"/>
      <c r="P24" s="481"/>
      <c r="Q24" s="590"/>
      <c r="R24" s="113"/>
      <c r="S24" s="66"/>
    </row>
    <row r="25" spans="1:19" ht="12.75" x14ac:dyDescent="0.2">
      <c r="A25" s="641" t="s">
        <v>35</v>
      </c>
      <c r="B25" s="642"/>
      <c r="C25" s="615">
        <f>'RE-600'!D41</f>
        <v>0</v>
      </c>
      <c r="D25" s="494"/>
      <c r="E25" s="616"/>
      <c r="F25" s="123"/>
      <c r="G25" s="481"/>
      <c r="H25" s="481"/>
      <c r="I25" s="481"/>
      <c r="J25" s="124"/>
      <c r="K25" s="481"/>
      <c r="L25" s="481"/>
      <c r="M25" s="481"/>
      <c r="N25" s="124"/>
      <c r="O25" s="589"/>
      <c r="P25" s="481"/>
      <c r="Q25" s="590"/>
      <c r="R25" s="113"/>
      <c r="S25" s="66"/>
    </row>
    <row r="26" spans="1:19" ht="12.75" x14ac:dyDescent="0.2">
      <c r="A26" s="641" t="s">
        <v>37</v>
      </c>
      <c r="B26" s="642"/>
      <c r="C26" s="615">
        <f>'RE-600'!C41</f>
        <v>0</v>
      </c>
      <c r="D26" s="494"/>
      <c r="E26" s="616"/>
      <c r="F26" s="123"/>
      <c r="G26" s="481"/>
      <c r="H26" s="481"/>
      <c r="I26" s="481"/>
      <c r="J26" s="124"/>
      <c r="K26" s="481"/>
      <c r="L26" s="481"/>
      <c r="M26" s="481"/>
      <c r="N26" s="124"/>
      <c r="O26" s="589"/>
      <c r="P26" s="481"/>
      <c r="Q26" s="590"/>
      <c r="R26" s="113"/>
      <c r="S26" s="66"/>
    </row>
    <row r="27" spans="1:19" ht="12.75" x14ac:dyDescent="0.2">
      <c r="A27" s="641" t="s">
        <v>38</v>
      </c>
      <c r="B27" s="642"/>
      <c r="C27" s="615">
        <f>'RE-600'!B40</f>
        <v>0</v>
      </c>
      <c r="D27" s="494"/>
      <c r="E27" s="616"/>
      <c r="F27" s="123"/>
      <c r="G27" s="481"/>
      <c r="H27" s="481"/>
      <c r="I27" s="481"/>
      <c r="J27" s="124"/>
      <c r="K27" s="481"/>
      <c r="L27" s="481"/>
      <c r="M27" s="481"/>
      <c r="N27" s="124"/>
      <c r="O27" s="589"/>
      <c r="P27" s="481"/>
      <c r="Q27" s="590"/>
      <c r="R27" s="113"/>
      <c r="S27" s="66"/>
    </row>
    <row r="28" spans="1:19" ht="12.75" x14ac:dyDescent="0.2">
      <c r="A28" s="641" t="s">
        <v>39</v>
      </c>
      <c r="B28" s="642"/>
      <c r="C28" s="615">
        <f>'RE-600'!C40</f>
        <v>0</v>
      </c>
      <c r="D28" s="494"/>
      <c r="E28" s="616"/>
      <c r="F28" s="123"/>
      <c r="G28" s="481"/>
      <c r="H28" s="481"/>
      <c r="I28" s="481"/>
      <c r="J28" s="124"/>
      <c r="K28" s="481"/>
      <c r="L28" s="481"/>
      <c r="M28" s="481"/>
      <c r="N28" s="124"/>
      <c r="O28" s="589"/>
      <c r="P28" s="481"/>
      <c r="Q28" s="590"/>
      <c r="R28" s="113"/>
      <c r="S28" s="66"/>
    </row>
    <row r="29" spans="1:19" ht="12.75" x14ac:dyDescent="0.2">
      <c r="A29" s="641" t="s">
        <v>454</v>
      </c>
      <c r="B29" s="642"/>
      <c r="C29" s="615">
        <f>'RE-600'!D40</f>
        <v>0</v>
      </c>
      <c r="D29" s="494"/>
      <c r="E29" s="616"/>
      <c r="F29" s="123"/>
      <c r="G29" s="481"/>
      <c r="H29" s="481"/>
      <c r="I29" s="481"/>
      <c r="J29" s="124"/>
      <c r="K29" s="481"/>
      <c r="L29" s="481"/>
      <c r="M29" s="481"/>
      <c r="N29" s="124"/>
      <c r="O29" s="589"/>
      <c r="P29" s="481"/>
      <c r="Q29" s="590"/>
      <c r="R29" s="113"/>
      <c r="S29" s="66"/>
    </row>
    <row r="30" spans="1:19" ht="12.75" x14ac:dyDescent="0.2">
      <c r="A30" s="641" t="s">
        <v>40</v>
      </c>
      <c r="B30" s="642"/>
      <c r="C30" s="615">
        <f>'RE-600'!D45</f>
        <v>0</v>
      </c>
      <c r="D30" s="494"/>
      <c r="E30" s="616"/>
      <c r="F30" s="123"/>
      <c r="G30" s="481"/>
      <c r="H30" s="481"/>
      <c r="I30" s="481"/>
      <c r="J30" s="124"/>
      <c r="K30" s="481"/>
      <c r="L30" s="481"/>
      <c r="M30" s="481"/>
      <c r="N30" s="124"/>
      <c r="O30" s="589"/>
      <c r="P30" s="481"/>
      <c r="Q30" s="590"/>
      <c r="R30" s="113"/>
      <c r="S30" s="66"/>
    </row>
    <row r="31" spans="1:19" ht="12.75" x14ac:dyDescent="0.2">
      <c r="A31" s="641" t="s">
        <v>41</v>
      </c>
      <c r="B31" s="642"/>
      <c r="C31" s="615">
        <f>'RE-600'!F45</f>
        <v>0</v>
      </c>
      <c r="D31" s="494"/>
      <c r="E31" s="616"/>
      <c r="F31" s="123"/>
      <c r="G31" s="481"/>
      <c r="H31" s="481"/>
      <c r="I31" s="481"/>
      <c r="J31" s="124"/>
      <c r="K31" s="481"/>
      <c r="L31" s="481"/>
      <c r="M31" s="481"/>
      <c r="N31" s="124"/>
      <c r="O31" s="589"/>
      <c r="P31" s="481"/>
      <c r="Q31" s="590"/>
      <c r="R31" s="113"/>
      <c r="S31" s="66"/>
    </row>
    <row r="32" spans="1:19" ht="12.75" x14ac:dyDescent="0.2">
      <c r="A32" s="641" t="s">
        <v>42</v>
      </c>
      <c r="B32" s="642"/>
      <c r="C32" s="615">
        <f>'RE-600'!B38</f>
        <v>0</v>
      </c>
      <c r="D32" s="494"/>
      <c r="E32" s="616"/>
      <c r="F32" s="123"/>
      <c r="G32" s="481"/>
      <c r="H32" s="481"/>
      <c r="I32" s="481"/>
      <c r="J32" s="124"/>
      <c r="K32" s="481"/>
      <c r="L32" s="481"/>
      <c r="M32" s="481"/>
      <c r="N32" s="124"/>
      <c r="O32" s="589"/>
      <c r="P32" s="481"/>
      <c r="Q32" s="590"/>
      <c r="R32" s="113"/>
      <c r="S32" s="66"/>
    </row>
    <row r="33" spans="1:19" ht="12.75" x14ac:dyDescent="0.2">
      <c r="A33" s="641" t="s">
        <v>43</v>
      </c>
      <c r="B33" s="642"/>
      <c r="C33" s="391">
        <f>'RE-600'!B37</f>
        <v>0</v>
      </c>
      <c r="D33" s="494">
        <f>'RE-600'!C37</f>
        <v>0</v>
      </c>
      <c r="E33" s="578"/>
      <c r="F33" s="123"/>
      <c r="G33" s="481"/>
      <c r="H33" s="481"/>
      <c r="I33" s="481"/>
      <c r="J33" s="124"/>
      <c r="K33" s="481"/>
      <c r="L33" s="481"/>
      <c r="M33" s="481"/>
      <c r="N33" s="124"/>
      <c r="O33" s="589"/>
      <c r="P33" s="481"/>
      <c r="Q33" s="590"/>
      <c r="R33" s="113"/>
      <c r="S33" s="66"/>
    </row>
    <row r="34" spans="1:19" ht="12.75" x14ac:dyDescent="0.2">
      <c r="A34" s="641" t="s">
        <v>469</v>
      </c>
      <c r="B34" s="642"/>
      <c r="C34" s="615">
        <f>'RE-600'!D45</f>
        <v>0</v>
      </c>
      <c r="D34" s="583"/>
      <c r="E34" s="584"/>
      <c r="F34" s="123"/>
      <c r="G34" s="589"/>
      <c r="H34" s="481"/>
      <c r="I34" s="590"/>
      <c r="J34" s="124"/>
      <c r="K34" s="589"/>
      <c r="L34" s="481"/>
      <c r="M34" s="590"/>
      <c r="N34" s="124"/>
      <c r="O34" s="589"/>
      <c r="P34" s="583"/>
      <c r="Q34" s="584"/>
      <c r="R34" s="113"/>
      <c r="S34" s="66"/>
    </row>
    <row r="35" spans="1:19" ht="12.75" x14ac:dyDescent="0.2">
      <c r="A35" s="641" t="s">
        <v>607</v>
      </c>
      <c r="B35" s="642"/>
      <c r="C35" s="615">
        <f>'RE-600'!F45</f>
        <v>0</v>
      </c>
      <c r="D35" s="583"/>
      <c r="E35" s="584"/>
      <c r="F35" s="123"/>
      <c r="G35" s="589"/>
      <c r="H35" s="481"/>
      <c r="I35" s="590"/>
      <c r="J35" s="124"/>
      <c r="K35" s="589"/>
      <c r="L35" s="481"/>
      <c r="M35" s="590"/>
      <c r="N35" s="124"/>
      <c r="O35" s="589"/>
      <c r="P35" s="583"/>
      <c r="Q35" s="584"/>
      <c r="R35" s="113"/>
      <c r="S35" s="66"/>
    </row>
    <row r="36" spans="1:19" ht="12.75" x14ac:dyDescent="0.2">
      <c r="A36" s="641" t="s">
        <v>45</v>
      </c>
      <c r="B36" s="642"/>
      <c r="C36" s="615">
        <f>'RE-600'!B45</f>
        <v>0</v>
      </c>
      <c r="D36" s="494"/>
      <c r="E36" s="616"/>
      <c r="F36" s="123"/>
      <c r="G36" s="481"/>
      <c r="H36" s="481"/>
      <c r="I36" s="481"/>
      <c r="J36" s="124"/>
      <c r="K36" s="481"/>
      <c r="L36" s="481"/>
      <c r="M36" s="481"/>
      <c r="N36" s="124"/>
      <c r="O36" s="589"/>
      <c r="P36" s="481"/>
      <c r="Q36" s="590"/>
      <c r="R36" s="113"/>
      <c r="S36" s="66"/>
    </row>
    <row r="37" spans="1:19" ht="12.75" x14ac:dyDescent="0.2">
      <c r="A37" s="641" t="s">
        <v>144</v>
      </c>
      <c r="B37" s="642"/>
      <c r="C37" s="615">
        <f>'RE-600'!B24</f>
        <v>0</v>
      </c>
      <c r="D37" s="494"/>
      <c r="E37" s="616"/>
      <c r="F37" s="123"/>
      <c r="G37" s="481"/>
      <c r="H37" s="481"/>
      <c r="I37" s="481"/>
      <c r="J37" s="124"/>
      <c r="K37" s="481"/>
      <c r="L37" s="481"/>
      <c r="M37" s="481"/>
      <c r="N37" s="124"/>
      <c r="O37" s="589"/>
      <c r="P37" s="481"/>
      <c r="Q37" s="590"/>
      <c r="R37" s="113"/>
      <c r="S37" s="66"/>
    </row>
    <row r="38" spans="1:19" ht="12.75" x14ac:dyDescent="0.2">
      <c r="A38" s="643" t="s">
        <v>774</v>
      </c>
      <c r="B38" s="642"/>
      <c r="C38" s="615">
        <f>'RE-600'!H24</f>
        <v>0</v>
      </c>
      <c r="D38" s="494"/>
      <c r="E38" s="616"/>
      <c r="F38" s="123"/>
      <c r="G38" s="481"/>
      <c r="H38" s="481"/>
      <c r="I38" s="481"/>
      <c r="J38" s="124"/>
      <c r="K38" s="481"/>
      <c r="L38" s="481"/>
      <c r="M38" s="481"/>
      <c r="N38" s="124"/>
      <c r="O38" s="589"/>
      <c r="P38" s="481"/>
      <c r="Q38" s="590"/>
      <c r="R38" s="113"/>
      <c r="S38" s="66"/>
    </row>
    <row r="39" spans="1:19" ht="12.75" x14ac:dyDescent="0.2">
      <c r="A39" s="641" t="s">
        <v>44</v>
      </c>
      <c r="B39" s="642"/>
      <c r="C39" s="615">
        <f>'RE-600'!D44</f>
        <v>0</v>
      </c>
      <c r="D39" s="494"/>
      <c r="E39" s="616"/>
      <c r="F39" s="123"/>
      <c r="G39" s="481"/>
      <c r="H39" s="481"/>
      <c r="I39" s="481"/>
      <c r="J39" s="124"/>
      <c r="K39" s="481"/>
      <c r="L39" s="481"/>
      <c r="M39" s="481"/>
      <c r="N39" s="124"/>
      <c r="O39" s="589"/>
      <c r="P39" s="481"/>
      <c r="Q39" s="590"/>
      <c r="R39" s="113"/>
      <c r="S39" s="66"/>
    </row>
    <row r="40" spans="1:19" ht="12.75" x14ac:dyDescent="0.2">
      <c r="A40" s="641" t="s">
        <v>455</v>
      </c>
      <c r="B40" s="642"/>
      <c r="C40" s="615">
        <f>'RE-600'!G19</f>
        <v>0</v>
      </c>
      <c r="D40" s="494"/>
      <c r="E40" s="616"/>
      <c r="F40" s="123"/>
      <c r="G40" s="481"/>
      <c r="H40" s="481"/>
      <c r="I40" s="481"/>
      <c r="J40" s="124"/>
      <c r="K40" s="481"/>
      <c r="L40" s="481"/>
      <c r="M40" s="481"/>
      <c r="N40" s="124"/>
      <c r="O40" s="589"/>
      <c r="P40" s="481"/>
      <c r="Q40" s="590"/>
      <c r="R40" s="113"/>
      <c r="S40" s="66"/>
    </row>
    <row r="41" spans="1:19" ht="12.75" x14ac:dyDescent="0.2">
      <c r="A41" s="641" t="s">
        <v>689</v>
      </c>
      <c r="B41" s="642"/>
      <c r="C41" s="665"/>
      <c r="D41" s="666"/>
      <c r="E41" s="667"/>
      <c r="F41" s="123"/>
      <c r="G41" s="481"/>
      <c r="H41" s="481"/>
      <c r="I41" s="481"/>
      <c r="J41" s="124"/>
      <c r="K41" s="481"/>
      <c r="L41" s="481"/>
      <c r="M41" s="481"/>
      <c r="N41" s="124"/>
      <c r="O41" s="589"/>
      <c r="P41" s="481"/>
      <c r="Q41" s="590"/>
      <c r="R41" s="113"/>
      <c r="S41" s="66"/>
    </row>
    <row r="42" spans="1:19" s="74" customFormat="1" ht="12.75" x14ac:dyDescent="0.2">
      <c r="A42" s="641" t="s">
        <v>456</v>
      </c>
      <c r="B42" s="642"/>
      <c r="C42" s="74" t="s">
        <v>724</v>
      </c>
      <c r="D42" s="637">
        <f>'RE-611(T)p2'!C21</f>
        <v>0</v>
      </c>
      <c r="E42" s="663"/>
      <c r="F42" s="126"/>
      <c r="G42" s="376" t="s">
        <v>725</v>
      </c>
      <c r="H42" s="564">
        <f>'RE-611(T)p2'!E21</f>
        <v>0</v>
      </c>
      <c r="I42" s="664"/>
      <c r="J42" s="127"/>
      <c r="K42" s="376" t="s">
        <v>725</v>
      </c>
      <c r="L42" s="564">
        <f>'RE-611(T)p2'!G21</f>
        <v>0</v>
      </c>
      <c r="M42" s="664"/>
      <c r="N42" s="127"/>
      <c r="O42" s="377" t="s">
        <v>725</v>
      </c>
      <c r="P42" s="637">
        <v>750</v>
      </c>
      <c r="Q42" s="663"/>
      <c r="R42" s="102"/>
      <c r="S42" s="66"/>
    </row>
    <row r="43" spans="1:19" s="74" customFormat="1" ht="12.75" x14ac:dyDescent="0.2">
      <c r="A43" s="641"/>
      <c r="B43" s="642"/>
      <c r="C43" s="658" t="s">
        <v>726</v>
      </c>
      <c r="D43" s="659"/>
      <c r="E43" s="660"/>
      <c r="F43" s="126"/>
      <c r="G43" s="564">
        <f>SUM(H42-D42)*42</f>
        <v>0</v>
      </c>
      <c r="H43" s="661"/>
      <c r="I43" s="661"/>
      <c r="J43" s="127"/>
      <c r="K43" s="564">
        <f>SUM(L42-D42)*42</f>
        <v>0</v>
      </c>
      <c r="L43" s="661"/>
      <c r="M43" s="661"/>
      <c r="N43" s="127"/>
      <c r="O43" s="637">
        <f>SUM(P42-D42)*42</f>
        <v>31500</v>
      </c>
      <c r="P43" s="661"/>
      <c r="Q43" s="662"/>
      <c r="R43" s="102"/>
      <c r="S43" s="66"/>
    </row>
    <row r="44" spans="1:19" ht="12.75" x14ac:dyDescent="0.2">
      <c r="A44" s="641"/>
      <c r="B44" s="642"/>
      <c r="C44" s="658" t="s">
        <v>53</v>
      </c>
      <c r="D44" s="659"/>
      <c r="E44" s="660"/>
      <c r="F44" s="123"/>
      <c r="G44" s="589"/>
      <c r="H44" s="481"/>
      <c r="I44" s="590"/>
      <c r="J44" s="114"/>
      <c r="K44" s="589"/>
      <c r="L44" s="481"/>
      <c r="M44" s="590"/>
      <c r="N44" s="114"/>
      <c r="O44" s="589"/>
      <c r="P44" s="481"/>
      <c r="Q44" s="590"/>
      <c r="R44" s="113"/>
      <c r="S44" s="66"/>
    </row>
    <row r="45" spans="1:19" ht="13.5" thickBot="1" x14ac:dyDescent="0.25">
      <c r="A45" s="132"/>
      <c r="B45" s="129" t="s">
        <v>457</v>
      </c>
      <c r="C45" s="129"/>
      <c r="D45" s="129"/>
      <c r="E45" s="129"/>
      <c r="F45" s="129"/>
      <c r="G45" s="129"/>
      <c r="H45" s="129"/>
      <c r="I45" s="129"/>
      <c r="J45" s="129"/>
      <c r="K45" s="129"/>
      <c r="L45" s="129"/>
      <c r="M45" s="129"/>
      <c r="N45" s="129"/>
      <c r="O45" s="129"/>
      <c r="P45" s="129"/>
      <c r="Q45" s="129"/>
      <c r="R45" s="129"/>
      <c r="S45" s="259"/>
    </row>
    <row r="46" spans="1:19" ht="13.5" thickTop="1" x14ac:dyDescent="0.2">
      <c r="C46" s="113"/>
      <c r="D46" s="113"/>
      <c r="E46" s="113"/>
      <c r="F46" s="114"/>
      <c r="G46" s="113"/>
      <c r="H46" s="113"/>
      <c r="I46" s="113"/>
      <c r="J46" s="114"/>
      <c r="K46" s="113"/>
      <c r="L46" s="113"/>
      <c r="M46" s="113"/>
      <c r="N46" s="114"/>
      <c r="O46" s="113"/>
      <c r="P46" s="113"/>
      <c r="Q46" s="113"/>
      <c r="R46" s="113"/>
      <c r="S46" s="27"/>
    </row>
    <row r="47" spans="1:19" x14ac:dyDescent="0.2">
      <c r="F47" s="85"/>
      <c r="J47" s="85"/>
      <c r="N47" s="85"/>
    </row>
    <row r="48" spans="1:19" x14ac:dyDescent="0.2">
      <c r="F48" s="85"/>
      <c r="J48" s="85"/>
      <c r="N48" s="85"/>
    </row>
  </sheetData>
  <sheetProtection selectLockedCells="1"/>
  <mergeCells count="159">
    <mergeCell ref="B3:Q3"/>
    <mergeCell ref="B1:Q1"/>
    <mergeCell ref="B2:Q2"/>
    <mergeCell ref="C44:E44"/>
    <mergeCell ref="G44:I44"/>
    <mergeCell ref="K44:M44"/>
    <mergeCell ref="O44:Q44"/>
    <mergeCell ref="C43:E43"/>
    <mergeCell ref="G43:I43"/>
    <mergeCell ref="K43:M43"/>
    <mergeCell ref="O43:Q43"/>
    <mergeCell ref="D42:E42"/>
    <mergeCell ref="H42:I42"/>
    <mergeCell ref="L42:M42"/>
    <mergeCell ref="P42:Q42"/>
    <mergeCell ref="C41:E41"/>
    <mergeCell ref="G41:I41"/>
    <mergeCell ref="K41:M41"/>
    <mergeCell ref="O41:Q41"/>
    <mergeCell ref="C40:E40"/>
    <mergeCell ref="G40:I40"/>
    <mergeCell ref="K40:M40"/>
    <mergeCell ref="O40:Q40"/>
    <mergeCell ref="C39:E39"/>
    <mergeCell ref="G39:I39"/>
    <mergeCell ref="K39:M39"/>
    <mergeCell ref="O39:Q39"/>
    <mergeCell ref="C38:E38"/>
    <mergeCell ref="G38:I38"/>
    <mergeCell ref="K38:M38"/>
    <mergeCell ref="O38:Q38"/>
    <mergeCell ref="C37:E37"/>
    <mergeCell ref="G37:I37"/>
    <mergeCell ref="K37:M37"/>
    <mergeCell ref="O37:Q37"/>
    <mergeCell ref="C36:E36"/>
    <mergeCell ref="G36:I36"/>
    <mergeCell ref="K36:M36"/>
    <mergeCell ref="O36:Q36"/>
    <mergeCell ref="G33:I33"/>
    <mergeCell ref="K33:M33"/>
    <mergeCell ref="O33:Q33"/>
    <mergeCell ref="D33:E33"/>
    <mergeCell ref="C34:E34"/>
    <mergeCell ref="C35:E35"/>
    <mergeCell ref="K34:M34"/>
    <mergeCell ref="K35:M35"/>
    <mergeCell ref="O34:Q34"/>
    <mergeCell ref="O35:Q35"/>
    <mergeCell ref="C32:E32"/>
    <mergeCell ref="G32:I32"/>
    <mergeCell ref="K32:M32"/>
    <mergeCell ref="O32:Q32"/>
    <mergeCell ref="C31:E31"/>
    <mergeCell ref="G31:I31"/>
    <mergeCell ref="K31:M31"/>
    <mergeCell ref="O31:Q31"/>
    <mergeCell ref="C30:E30"/>
    <mergeCell ref="G30:I30"/>
    <mergeCell ref="K30:M30"/>
    <mergeCell ref="O30:Q30"/>
    <mergeCell ref="C29:E29"/>
    <mergeCell ref="G29:I29"/>
    <mergeCell ref="K29:M29"/>
    <mergeCell ref="O29:Q29"/>
    <mergeCell ref="C28:E28"/>
    <mergeCell ref="G28:I28"/>
    <mergeCell ref="K28:M28"/>
    <mergeCell ref="O28:Q28"/>
    <mergeCell ref="C27:E27"/>
    <mergeCell ref="G27:I27"/>
    <mergeCell ref="K27:M27"/>
    <mergeCell ref="O27:Q27"/>
    <mergeCell ref="K25:M25"/>
    <mergeCell ref="O25:Q25"/>
    <mergeCell ref="C26:E26"/>
    <mergeCell ref="G26:I26"/>
    <mergeCell ref="K26:M26"/>
    <mergeCell ref="O26:Q26"/>
    <mergeCell ref="O23:Q23"/>
    <mergeCell ref="C24:E24"/>
    <mergeCell ref="G24:I24"/>
    <mergeCell ref="K24:M24"/>
    <mergeCell ref="O24:Q24"/>
    <mergeCell ref="O22:Q22"/>
    <mergeCell ref="C23:E23"/>
    <mergeCell ref="G23:I23"/>
    <mergeCell ref="K23:M23"/>
    <mergeCell ref="G18:I18"/>
    <mergeCell ref="K18:M18"/>
    <mergeCell ref="O18:Q18"/>
    <mergeCell ref="C17:E17"/>
    <mergeCell ref="G17:I17"/>
    <mergeCell ref="K17:M17"/>
    <mergeCell ref="K22:M22"/>
    <mergeCell ref="O20:Q20"/>
    <mergeCell ref="C21:E21"/>
    <mergeCell ref="G21:I21"/>
    <mergeCell ref="K21:M21"/>
    <mergeCell ref="O21:Q21"/>
    <mergeCell ref="C20:E20"/>
    <mergeCell ref="G20:I20"/>
    <mergeCell ref="K20:M20"/>
    <mergeCell ref="K19:M19"/>
    <mergeCell ref="N8:N16"/>
    <mergeCell ref="J8:J16"/>
    <mergeCell ref="O8:Q8"/>
    <mergeCell ref="K9:M16"/>
    <mergeCell ref="O9:Q16"/>
    <mergeCell ref="O17:Q17"/>
    <mergeCell ref="O19:Q19"/>
    <mergeCell ref="K6:M7"/>
    <mergeCell ref="O6:Q7"/>
    <mergeCell ref="K8:M8"/>
    <mergeCell ref="B8:B16"/>
    <mergeCell ref="C8:E8"/>
    <mergeCell ref="F8:F16"/>
    <mergeCell ref="G8:I8"/>
    <mergeCell ref="C9:E16"/>
    <mergeCell ref="G9:I16"/>
    <mergeCell ref="C6:E7"/>
    <mergeCell ref="G34:I34"/>
    <mergeCell ref="G35:I35"/>
    <mergeCell ref="G6:I7"/>
    <mergeCell ref="C22:E22"/>
    <mergeCell ref="G22:I22"/>
    <mergeCell ref="C25:E25"/>
    <mergeCell ref="G25:I25"/>
    <mergeCell ref="C19:E19"/>
    <mergeCell ref="G19:I19"/>
    <mergeCell ref="C18:E18"/>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41:B41"/>
    <mergeCell ref="A42:B42"/>
    <mergeCell ref="A43:B43"/>
    <mergeCell ref="A44:B44"/>
    <mergeCell ref="A35:B35"/>
    <mergeCell ref="A36:B36"/>
    <mergeCell ref="A37:B37"/>
    <mergeCell ref="A38:B38"/>
    <mergeCell ref="A39:B39"/>
    <mergeCell ref="A40:B40"/>
  </mergeCells>
  <phoneticPr fontId="2" type="noConversion"/>
  <dataValidations count="19">
    <dataValidation type="list" allowBlank="1" showInputMessage="1" showErrorMessage="1" sqref="G20:I20 K20:M20 O20:Q20">
      <formula1>Type_Dwelling</formula1>
    </dataValidation>
    <dataValidation type="list" allowBlank="1" showInputMessage="1" showErrorMessage="1" sqref="G21:I21 K21:M21 O21:Q21">
      <formula1>Exterior</formula1>
    </dataValidation>
    <dataValidation type="list" allowBlank="1" showInputMessage="1" showErrorMessage="1" sqref="G23:I23 K23:M23 O23:Q23">
      <formula1>Neighborhood</formula1>
    </dataValidation>
    <dataValidation type="list" allowBlank="1" showInputMessage="1" showErrorMessage="1" sqref="G24:I24 K24:M24 O24:Q24">
      <formula1>Garage</formula1>
    </dataValidation>
    <dataValidation type="list" allowBlank="1" showInputMessage="1" showErrorMessage="1" sqref="G25:I25 K25:M25 O25:Q25">
      <formula1>Car_Count</formula1>
    </dataValidation>
    <dataValidation type="list" allowBlank="1" showInputMessage="1" showErrorMessage="1" sqref="G26:I26 K26:M26 O26:Q26">
      <formula1>Att_Det</formula1>
    </dataValidation>
    <dataValidation type="list" allowBlank="1" showInputMessage="1" showErrorMessage="1" sqref="G27:I27 K27:M27 O27:Q27">
      <formula1>Basement</formula1>
    </dataValidation>
    <dataValidation type="list" allowBlank="1" showInputMessage="1" showErrorMessage="1" sqref="G28:I28 K28:M28 O28:Q28">
      <formula1>Basement2</formula1>
    </dataValidation>
    <dataValidation type="list" allowBlank="1" showInputMessage="1" showErrorMessage="1" sqref="G29:I29 K29:M29 O29:Q29">
      <formula1>Basement3</formula1>
    </dataValidation>
    <dataValidation type="list" allowBlank="1" showInputMessage="1" showErrorMessage="1" sqref="O30:Q30">
      <formula1>Number_Rooms</formula1>
    </dataValidation>
    <dataValidation type="list" operator="greaterThan" allowBlank="1" showInputMessage="1" showErrorMessage="1" sqref="K30:M30">
      <formula1>Number_Rooms</formula1>
    </dataValidation>
    <dataValidation type="list" allowBlank="1" showInputMessage="1" showErrorMessage="1" sqref="O31:Q31 K31:M31">
      <formula1>Number_Bedrooms</formula1>
    </dataValidation>
    <dataValidation type="list" allowBlank="1" showInputMessage="1" showErrorMessage="1" sqref="G32:I32 K32:M32 O32:Q32">
      <formula1>Baths</formula1>
    </dataValidation>
    <dataValidation type="list" allowBlank="1" showInputMessage="1" showErrorMessage="1" sqref="G36:I36 K36:M36 O36:Q36">
      <formula1>DSS</formula1>
    </dataValidation>
    <dataValidation type="list" allowBlank="1" showInputMessage="1" showErrorMessage="1" sqref="G39:I39 K39:M39 O39:Q39">
      <formula1>AC</formula1>
    </dataValidation>
    <dataValidation type="list" allowBlank="1" showInputMessage="1" showErrorMessage="1" sqref="G34:I34 K34:M34 O34:Q34">
      <formula1>Water</formula1>
    </dataValidation>
    <dataValidation type="list" allowBlank="1" showInputMessage="1" showErrorMessage="1" sqref="G35:I35 K35:M35 O35:Q35">
      <formula1>Sewer</formula1>
    </dataValidation>
    <dataValidation type="list" allowBlank="1" showInputMessage="1" showErrorMessage="1" sqref="G30:I30">
      <formula1>No_Rms</formula1>
    </dataValidation>
    <dataValidation type="list" allowBlank="1" showInputMessage="1" showErrorMessage="1" sqref="G31:I31">
      <formula1>bedrooms</formula1>
    </dataValidation>
  </dataValidations>
  <pageMargins left="0.86" right="0" top="0.38" bottom="0" header="0.5" footer="0.5"/>
  <pageSetup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Form_x0020_Type xmlns="98366301-8822-4615-b18f-186ab8913baf">Relocation</Form_x0020_Type>
    <REMS xmlns="98366301-8822-4615-b18f-186ab8913baf">YES</REMS>
    <Revision_x0020_Date xmlns="98366301-8822-4615-b18f-186ab8913baf">2014-10-01T04:00:00+00:00</Revision_x0020_Date>
    <Relocation_x0020_Classification xmlns="98366301-8822-4615-b18f-186ab8913baf">LPA Workbook Residential</Relocation_x0020_Classification>
    <Example xmlns="98366301-8822-4615-b18f-186ab8913baf">
      <Url xsi:nil="true"/>
      <Description xsi:nil="true"/>
    </Exampl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242256823B0F14CA16017ADA4335EBA" ma:contentTypeVersion="9" ma:contentTypeDescription="Create a new document." ma:contentTypeScope="" ma:versionID="1d163c823d1fe5dea78a4ea3e5df4ccf">
  <xsd:schema xmlns:xsd="http://www.w3.org/2001/XMLSchema" xmlns:xs="http://www.w3.org/2001/XMLSchema" xmlns:p="http://schemas.microsoft.com/office/2006/metadata/properties" xmlns:ns2="98366301-8822-4615-b18f-186ab8913baf" targetNamespace="http://schemas.microsoft.com/office/2006/metadata/properties" ma:root="true" ma:fieldsID="1362fbbc851356b77ce4cb0b1e0c7c66" ns2:_="">
    <xsd:import namespace="98366301-8822-4615-b18f-186ab8913baf"/>
    <xsd:element name="properties">
      <xsd:complexType>
        <xsd:sequence>
          <xsd:element name="documentManagement">
            <xsd:complexType>
              <xsd:all>
                <xsd:element ref="ns2:Form_x0020_Type"/>
                <xsd:element ref="ns2:Revision_x0020_Date" minOccurs="0"/>
                <xsd:element ref="ns2:Relocation_x0020_Classification" minOccurs="0"/>
                <xsd:element ref="ns2:REMS" minOccurs="0"/>
                <xsd:element ref="ns2:Examp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366301-8822-4615-b18f-186ab8913baf" elementFormDefault="qualified">
    <xsd:import namespace="http://schemas.microsoft.com/office/2006/documentManagement/types"/>
    <xsd:import namespace="http://schemas.microsoft.com/office/infopath/2007/PartnerControls"/>
    <xsd:element name="Form_x0020_Type" ma:index="8" ma:displayName="Form Type" ma:format="Dropdown" ma:internalName="Form_x0020_Type">
      <xsd:simpleType>
        <xsd:restriction base="dms:Choice">
          <xsd:enumeration value="Early Acquisition Pre NEPA"/>
          <xsd:enumeration value="Appraisal"/>
          <xsd:enumeration value="Acquisition"/>
          <xsd:enumeration value="Relocation"/>
          <xsd:enumeration value="Utilities"/>
          <xsd:enumeration value="Property Management"/>
          <xsd:enumeration value="Cell Towers"/>
          <xsd:enumeration value="2000 Series"/>
          <xsd:enumeration value="Booklets"/>
          <xsd:enumeration value="Power Points"/>
          <xsd:enumeration value="LPA Acquisition"/>
          <xsd:enumeration value="Consultant"/>
          <xsd:enumeration value="Release"/>
          <xsd:enumeration value="Plans"/>
          <xsd:enumeration value="Central Office Only"/>
          <xsd:enumeration value="RX Form"/>
          <xsd:enumeration value="RX Form Guidance"/>
          <xsd:enumeration value="LPA RX Form"/>
          <xsd:enumeration value="Work Agreement"/>
          <xsd:enumeration value="Certification of Right of Way"/>
          <xsd:enumeration value="LPR"/>
        </xsd:restriction>
      </xsd:simpleType>
    </xsd:element>
    <xsd:element name="Revision_x0020_Date" ma:index="9" nillable="true" ma:displayName="Revision Date" ma:format="DateOnly" ma:internalName="Revision_x0020_Date">
      <xsd:simpleType>
        <xsd:restriction base="dms:DateTime"/>
      </xsd:simpleType>
    </xsd:element>
    <xsd:element name="Relocation_x0020_Classification" ma:index="10" nillable="true" ma:displayName="Classification" ma:format="Dropdown" ma:internalName="Relocation_x0020_Classification">
      <xsd:simpleType>
        <xsd:union memberTypes="dms:Text">
          <xsd:simpleType>
            <xsd:restriction base="dms:Choice">
              <xsd:enumeration value="LPA Instruments"/>
              <xsd:enumeration value="LPA Acknowledgements for Instruments"/>
              <xsd:enumeration value="LPA Contracts and Inserts"/>
              <xsd:enumeration value="LPA Acknowledgements for Contracts"/>
              <xsd:enumeration value="LPA Notices"/>
              <xsd:enumeration value="LPA Workbook Non-Residential"/>
              <xsd:enumeration value="LPA Workbook Residential"/>
              <xsd:enumeration value="Notices"/>
              <xsd:enumeration value="Non-Residential Workbook"/>
              <xsd:enumeration value="Residential Workbook"/>
              <xsd:enumeration value="Move Authorization Letters"/>
              <xsd:enumeration value="Contracts And Inserts"/>
              <xsd:enumeration value="Instruments"/>
              <xsd:enumeration value="Acknowledgement For Instruments"/>
              <xsd:enumeration value="Acknowledgement For Contracts"/>
              <xsd:enumeration value="Stream Mitigation"/>
              <xsd:enumeration value="Mitigation"/>
              <xsd:enumeration value="Federal And State Agencies Only"/>
              <xsd:enumeration value="Rental and Care of Properties"/>
              <xsd:enumeration value="Evictions"/>
              <xsd:enumeration value="Building Disposition"/>
              <xsd:enumeration value="Property Disposal"/>
              <xsd:enumeration value="Oil and Gas Wells"/>
              <xsd:enumeration value="Joint Use Agreements"/>
              <xsd:enumeration value="PM Signs"/>
              <xsd:enumeration value="Scope"/>
              <xsd:enumeration value="Task"/>
              <xsd:enumeration value="IPS"/>
              <xsd:enumeration value="9000 Cell Towers"/>
              <xsd:enumeration value="FRA 40 PROGRAMMATIC SUBMISSIONS"/>
              <xsd:enumeration value="Central Office Use Only"/>
              <xsd:enumeration value="R/W COST ESTIMATING"/>
              <xsd:enumeration value="Certification Manual"/>
              <xsd:enumeration value="Certification Forms"/>
              <xsd:enumeration value="Frequently Asked Questions"/>
              <xsd:enumeration value="LPA"/>
              <xsd:enumeration value="Brochure"/>
              <xsd:enumeration value="Acquisition"/>
              <xsd:enumeration value="Supplier Information"/>
            </xsd:restriction>
          </xsd:simpleType>
        </xsd:union>
      </xsd:simpleType>
    </xsd:element>
    <xsd:element name="REMS" ma:index="11" nillable="true" ma:displayName="REMS" ma:default="YES" ma:format="Dropdown" ma:internalName="REMS">
      <xsd:simpleType>
        <xsd:restriction base="dms:Choice">
          <xsd:enumeration value="YES"/>
          <xsd:enumeration value="NO"/>
        </xsd:restriction>
      </xsd:simpleType>
    </xsd:element>
    <xsd:element name="Example" ma:index="12" nillable="true" ma:displayName="Example" ma:format="Hyperlink" ma:internalName="Example">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403D34-42F5-4E61-92EE-403D3BBFD042}"/>
</file>

<file path=customXml/itemProps2.xml><?xml version="1.0" encoding="utf-8"?>
<ds:datastoreItem xmlns:ds="http://schemas.openxmlformats.org/officeDocument/2006/customXml" ds:itemID="{1A76227F-F588-48AC-9E10-D28E54B9E3BF}"/>
</file>

<file path=customXml/itemProps3.xml><?xml version="1.0" encoding="utf-8"?>
<ds:datastoreItem xmlns:ds="http://schemas.openxmlformats.org/officeDocument/2006/customXml" ds:itemID="{DC9B68FB-CF32-467B-89A9-355CFC61E386}"/>
</file>

<file path=customXml/itemProps4.xml><?xml version="1.0" encoding="utf-8"?>
<ds:datastoreItem xmlns:ds="http://schemas.openxmlformats.org/officeDocument/2006/customXml" ds:itemID="{0A42D137-7B8C-4B82-8D70-9130137A59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49</vt:i4>
      </vt:variant>
    </vt:vector>
  </HeadingPairs>
  <TitlesOfParts>
    <vt:vector size="70" baseType="lpstr">
      <vt:lpstr>RE-600</vt:lpstr>
      <vt:lpstr>RE-600(MH)</vt:lpstr>
      <vt:lpstr>RE-604</vt:lpstr>
      <vt:lpstr>RE-610</vt:lpstr>
      <vt:lpstr>RE-610-C</vt:lpstr>
      <vt:lpstr>RE-611-O</vt:lpstr>
      <vt:lpstr>RE-611p2</vt:lpstr>
      <vt:lpstr>RE-611p3</vt:lpstr>
      <vt:lpstr>RE-611(T)</vt:lpstr>
      <vt:lpstr>RE-611(T)p2</vt:lpstr>
      <vt:lpstr>RE-611(T)p3</vt:lpstr>
      <vt:lpstr>RE-611-2</vt:lpstr>
      <vt:lpstr>RE-612</vt:lpstr>
      <vt:lpstr>RE-613</vt:lpstr>
      <vt:lpstr>RE-616</vt:lpstr>
      <vt:lpstr>RE-617(1)</vt:lpstr>
      <vt:lpstr>RE-617(2)</vt:lpstr>
      <vt:lpstr>RE-617(3)</vt:lpstr>
      <vt:lpstr>RE-617(4)</vt:lpstr>
      <vt:lpstr>RE-617(5)</vt:lpstr>
      <vt:lpstr>LIST SHEET</vt:lpstr>
      <vt:lpstr>AC</vt:lpstr>
      <vt:lpstr>Acqu_Type</vt:lpstr>
      <vt:lpstr>Age</vt:lpstr>
      <vt:lpstr>Appeal</vt:lpstr>
      <vt:lpstr>Approval</vt:lpstr>
      <vt:lpstr>Att_Det</vt:lpstr>
      <vt:lpstr>Basemen3</vt:lpstr>
      <vt:lpstr>Basement</vt:lpstr>
      <vt:lpstr>Basement2</vt:lpstr>
      <vt:lpstr>Basement3</vt:lpstr>
      <vt:lpstr>Baths</vt:lpstr>
      <vt:lpstr>bedrooms</vt:lpstr>
      <vt:lpstr>Car_Count</vt:lpstr>
      <vt:lpstr>Claim_Certify</vt:lpstr>
      <vt:lpstr>Claim_Certify2</vt:lpstr>
      <vt:lpstr>Claim_Type</vt:lpstr>
      <vt:lpstr>Cook_Source</vt:lpstr>
      <vt:lpstr>Denied</vt:lpstr>
      <vt:lpstr>DSS</vt:lpstr>
      <vt:lpstr>Exterior</vt:lpstr>
      <vt:lpstr>FMVE_THSC</vt:lpstr>
      <vt:lpstr>FMVorNHSV</vt:lpstr>
      <vt:lpstr>Garage</vt:lpstr>
      <vt:lpstr>Granted</vt:lpstr>
      <vt:lpstr>Heat_Source</vt:lpstr>
      <vt:lpstr>Loan_Type</vt:lpstr>
      <vt:lpstr>Mortgage</vt:lpstr>
      <vt:lpstr>Move_Type</vt:lpstr>
      <vt:lpstr>Neighborhood</vt:lpstr>
      <vt:lpstr>No_Rms</vt:lpstr>
      <vt:lpstr>Occupancy_Class</vt:lpstr>
      <vt:lpstr>Own_Tenant</vt:lpstr>
      <vt:lpstr>Owner_Tenant</vt:lpstr>
      <vt:lpstr>Prime_Comp</vt:lpstr>
      <vt:lpstr>Referrals</vt:lpstr>
      <vt:lpstr>Rooms</vt:lpstr>
      <vt:lpstr>S.F.</vt:lpstr>
      <vt:lpstr>School</vt:lpstr>
      <vt:lpstr>Sewer</vt:lpstr>
      <vt:lpstr>Subsidies</vt:lpstr>
      <vt:lpstr>Take_Area</vt:lpstr>
      <vt:lpstr>Temp_Perm</vt:lpstr>
      <vt:lpstr>Term</vt:lpstr>
      <vt:lpstr>Type_Dwelling</vt:lpstr>
      <vt:lpstr>Utilities</vt:lpstr>
      <vt:lpstr>Utilities_Paid</vt:lpstr>
      <vt:lpstr>Water</vt:lpstr>
      <vt:lpstr>Whos_Bid</vt:lpstr>
      <vt:lpstr>Yes_No</vt:lpstr>
    </vt:vector>
  </TitlesOfParts>
  <Company>Ohio Department of Transportation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LPA-Residential</dc:title>
  <dc:creator>jhughes5</dc:creator>
  <cp:lastModifiedBy>Dina Eaton</cp:lastModifiedBy>
  <cp:lastPrinted>2008-02-12T15:54:52Z</cp:lastPrinted>
  <dcterms:created xsi:type="dcterms:W3CDTF">2006-11-30T11:54:12Z</dcterms:created>
  <dcterms:modified xsi:type="dcterms:W3CDTF">2014-10-09T10:38:54Z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0x0101002242256823B0F14CA16017ADA4335EBA</vt:lpwstr>
  </property>
</Properties>
</file>